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Lea\Desktop\"/>
    </mc:Choice>
  </mc:AlternateContent>
  <bookViews>
    <workbookView xWindow="-120" yWindow="-120" windowWidth="24240" windowHeight="13740" tabRatio="786" activeTab="3"/>
  </bookViews>
  <sheets>
    <sheet name="Rank Juniores" sheetId="27" r:id="rId1"/>
    <sheet name="Ranking 2020 JUN" sheetId="38" r:id="rId2"/>
    <sheet name="Ranking CAD" sheetId="4" r:id="rId3"/>
    <sheet name="Ranking 2020 CAD" sheetId="37" r:id="rId4"/>
  </sheets>
  <calcPr calcId="162913"/>
</workbook>
</file>

<file path=xl/calcChain.xml><?xml version="1.0" encoding="utf-8"?>
<calcChain xmlns="http://schemas.openxmlformats.org/spreadsheetml/2006/main">
  <c r="C18" i="27" l="1"/>
  <c r="D18" i="27"/>
  <c r="F18" i="27"/>
  <c r="H18" i="27"/>
  <c r="I18" i="27" s="1"/>
  <c r="L18" i="27"/>
  <c r="N18" i="27"/>
  <c r="O18" i="27"/>
  <c r="Q18" i="27"/>
  <c r="R18" i="27"/>
  <c r="R68" i="27"/>
  <c r="R15" i="27"/>
  <c r="O68" i="27"/>
  <c r="O15" i="27"/>
  <c r="L68" i="27"/>
  <c r="K15" i="27"/>
  <c r="L15" i="27"/>
  <c r="I68" i="27"/>
  <c r="H15" i="27"/>
  <c r="I15" i="27"/>
  <c r="F68" i="27"/>
  <c r="E15" i="27"/>
  <c r="F15" i="27"/>
  <c r="D68" i="27"/>
  <c r="C15" i="27"/>
  <c r="D15" i="27" s="1"/>
  <c r="G15" i="27" s="1"/>
  <c r="J15" i="27"/>
  <c r="M15" i="27" s="1"/>
  <c r="P15" i="27" s="1"/>
  <c r="S15" i="27"/>
  <c r="B15" i="27" s="1"/>
  <c r="Q83" i="27"/>
  <c r="R83" i="27" s="1"/>
  <c r="K7" i="4"/>
  <c r="G7" i="4"/>
  <c r="J7" i="4" s="1"/>
  <c r="H7" i="4"/>
  <c r="E7" i="4"/>
  <c r="C7" i="4"/>
  <c r="O7" i="4"/>
  <c r="P7" i="4"/>
  <c r="Q7" i="4"/>
  <c r="R7" i="4" s="1"/>
  <c r="N25" i="4"/>
  <c r="O25" i="4"/>
  <c r="N13" i="4"/>
  <c r="O13" i="4"/>
  <c r="K25" i="4"/>
  <c r="L25" i="4"/>
  <c r="K13" i="4"/>
  <c r="L13" i="4"/>
  <c r="H25" i="4"/>
  <c r="I25" i="4"/>
  <c r="H13" i="4"/>
  <c r="I13" i="4"/>
  <c r="E25" i="4"/>
  <c r="F25" i="4"/>
  <c r="E13" i="4"/>
  <c r="F13" i="4"/>
  <c r="C25" i="4"/>
  <c r="D25" i="4"/>
  <c r="C13" i="4"/>
  <c r="D13" i="4"/>
  <c r="G13" i="4" s="1"/>
  <c r="J13" i="4" s="1"/>
  <c r="M13" i="4" s="1"/>
  <c r="P13" i="4"/>
  <c r="G25" i="4"/>
  <c r="J25" i="4" s="1"/>
  <c r="M25" i="4" s="1"/>
  <c r="P25" i="4"/>
  <c r="S25" i="4" s="1"/>
  <c r="B25" i="4" s="1"/>
  <c r="R25" i="4"/>
  <c r="R13" i="4"/>
  <c r="S13" i="4"/>
  <c r="B13" i="4" s="1"/>
  <c r="Q29" i="27"/>
  <c r="R29" i="27"/>
  <c r="Q67" i="27"/>
  <c r="R67" i="27" s="1"/>
  <c r="Q60" i="27"/>
  <c r="R60" i="27"/>
  <c r="Q79" i="27"/>
  <c r="R79" i="27" s="1"/>
  <c r="Q103" i="27"/>
  <c r="R103" i="27"/>
  <c r="Q64" i="27"/>
  <c r="R64" i="27" s="1"/>
  <c r="Q95" i="27"/>
  <c r="R95" i="27"/>
  <c r="Q20" i="27"/>
  <c r="R20" i="27" s="1"/>
  <c r="Q31" i="27"/>
  <c r="R31" i="27"/>
  <c r="Q74" i="27"/>
  <c r="R74" i="27" s="1"/>
  <c r="Q35" i="27"/>
  <c r="R35" i="27"/>
  <c r="Q75" i="27"/>
  <c r="R75" i="27" s="1"/>
  <c r="N67" i="27"/>
  <c r="N60" i="27"/>
  <c r="N64" i="27"/>
  <c r="O64" i="27" s="1"/>
  <c r="N95" i="27"/>
  <c r="N20" i="27"/>
  <c r="N74" i="27"/>
  <c r="O74" i="27" s="1"/>
  <c r="N75" i="27"/>
  <c r="O29" i="27"/>
  <c r="O67" i="27"/>
  <c r="O60" i="27"/>
  <c r="O79" i="27"/>
  <c r="O103" i="27"/>
  <c r="O95" i="27"/>
  <c r="O20" i="27"/>
  <c r="O31" i="27"/>
  <c r="O35" i="27"/>
  <c r="O75" i="27"/>
  <c r="L29" i="27"/>
  <c r="L67" i="27"/>
  <c r="L60" i="27"/>
  <c r="L79" i="27"/>
  <c r="L103" i="27"/>
  <c r="L64" i="27"/>
  <c r="L95" i="27"/>
  <c r="L20" i="27"/>
  <c r="L31" i="27"/>
  <c r="L74" i="27"/>
  <c r="L35" i="27"/>
  <c r="L75" i="27"/>
  <c r="H29" i="27"/>
  <c r="H67" i="27"/>
  <c r="H60" i="27"/>
  <c r="H79" i="27"/>
  <c r="H103" i="27"/>
  <c r="H64" i="27"/>
  <c r="H95" i="27"/>
  <c r="H20" i="27"/>
  <c r="H31" i="27"/>
  <c r="H74" i="27"/>
  <c r="H35" i="27"/>
  <c r="H75" i="27"/>
  <c r="I29" i="27"/>
  <c r="I67" i="27"/>
  <c r="I60" i="27"/>
  <c r="I79" i="27"/>
  <c r="I103" i="27"/>
  <c r="I64" i="27"/>
  <c r="I95" i="27"/>
  <c r="I20" i="27"/>
  <c r="I31" i="27"/>
  <c r="I74" i="27"/>
  <c r="I35" i="27"/>
  <c r="I75" i="27"/>
  <c r="E29" i="27"/>
  <c r="F29" i="27" s="1"/>
  <c r="E67" i="27"/>
  <c r="F67" i="27" s="1"/>
  <c r="G67" i="27" s="1"/>
  <c r="J67" i="27" s="1"/>
  <c r="E60" i="27"/>
  <c r="F60" i="27" s="1"/>
  <c r="E79" i="27"/>
  <c r="F79" i="27"/>
  <c r="E103" i="27"/>
  <c r="F103" i="27" s="1"/>
  <c r="E64" i="27"/>
  <c r="F64" i="27" s="1"/>
  <c r="E95" i="27"/>
  <c r="F95" i="27" s="1"/>
  <c r="E20" i="27"/>
  <c r="F20" i="27" s="1"/>
  <c r="E31" i="27"/>
  <c r="F31" i="27" s="1"/>
  <c r="E74" i="27"/>
  <c r="F74" i="27"/>
  <c r="E35" i="27"/>
  <c r="F35" i="27" s="1"/>
  <c r="E75" i="27"/>
  <c r="F75" i="27"/>
  <c r="C29" i="27"/>
  <c r="D29" i="27" s="1"/>
  <c r="G29" i="27" s="1"/>
  <c r="J29" i="27" s="1"/>
  <c r="C67" i="27"/>
  <c r="D67" i="27" s="1"/>
  <c r="C60" i="27"/>
  <c r="D60" i="27" s="1"/>
  <c r="C79" i="27"/>
  <c r="D79" i="27"/>
  <c r="C103" i="27"/>
  <c r="D103" i="27" s="1"/>
  <c r="C64" i="27"/>
  <c r="D64" i="27"/>
  <c r="C95" i="27"/>
  <c r="D95" i="27" s="1"/>
  <c r="C20" i="27"/>
  <c r="D20" i="27"/>
  <c r="C31" i="27"/>
  <c r="D31" i="27" s="1"/>
  <c r="G31" i="27" s="1"/>
  <c r="C74" i="27"/>
  <c r="D74" i="27" s="1"/>
  <c r="C35" i="27"/>
  <c r="D35" i="27" s="1"/>
  <c r="G35" i="27" s="1"/>
  <c r="C75" i="27"/>
  <c r="D75" i="27"/>
  <c r="G75" i="27" s="1"/>
  <c r="J35" i="27"/>
  <c r="M35" i="27"/>
  <c r="P35" i="27" s="1"/>
  <c r="S35" i="27" s="1"/>
  <c r="B35" i="27" s="1"/>
  <c r="G74" i="27"/>
  <c r="J74" i="27" s="1"/>
  <c r="M74" i="27"/>
  <c r="P74" i="27" s="1"/>
  <c r="S74" i="27" s="1"/>
  <c r="B74" i="27" s="1"/>
  <c r="J31" i="27"/>
  <c r="M31" i="27"/>
  <c r="P31" i="27" s="1"/>
  <c r="S31" i="27" s="1"/>
  <c r="B31" i="27"/>
  <c r="G95" i="27"/>
  <c r="J95" i="27" s="1"/>
  <c r="M95" i="27" s="1"/>
  <c r="P95" i="27" s="1"/>
  <c r="S95" i="27"/>
  <c r="B95" i="27" s="1"/>
  <c r="G64" i="27"/>
  <c r="J64" i="27" s="1"/>
  <c r="M64" i="27" s="1"/>
  <c r="P64" i="27" s="1"/>
  <c r="S64" i="27"/>
  <c r="B64" i="27" s="1"/>
  <c r="G103" i="27"/>
  <c r="J103" i="27" s="1"/>
  <c r="M103" i="27" s="1"/>
  <c r="P103" i="27" s="1"/>
  <c r="S103" i="27" s="1"/>
  <c r="B103" i="27" s="1"/>
  <c r="M67" i="27"/>
  <c r="P67" i="27" s="1"/>
  <c r="S67" i="27" s="1"/>
  <c r="B67" i="27" s="1"/>
  <c r="M29" i="27"/>
  <c r="P29" i="27" s="1"/>
  <c r="S29" i="27" s="1"/>
  <c r="B29" i="27" s="1"/>
  <c r="L99" i="27"/>
  <c r="D50" i="27"/>
  <c r="F50" i="27"/>
  <c r="G50" i="27"/>
  <c r="J50" i="27" s="1"/>
  <c r="M50" i="27" s="1"/>
  <c r="I50" i="27"/>
  <c r="L50" i="27"/>
  <c r="O50" i="27"/>
  <c r="R50" i="27"/>
  <c r="N8" i="4"/>
  <c r="O8" i="4"/>
  <c r="C8" i="4"/>
  <c r="D8" i="4" s="1"/>
  <c r="G8" i="4" s="1"/>
  <c r="J8" i="4" s="1"/>
  <c r="F8" i="4"/>
  <c r="I8" i="4"/>
  <c r="K8" i="4"/>
  <c r="L8" i="4"/>
  <c r="O9" i="4"/>
  <c r="D9" i="4"/>
  <c r="F9" i="4"/>
  <c r="I9" i="4"/>
  <c r="L9" i="4"/>
  <c r="O10" i="4"/>
  <c r="D10" i="4"/>
  <c r="F10" i="4"/>
  <c r="I10" i="4"/>
  <c r="K10" i="4"/>
  <c r="L10" i="4" s="1"/>
  <c r="N11" i="4"/>
  <c r="O11" i="4" s="1"/>
  <c r="D11" i="4"/>
  <c r="G11" i="4" s="1"/>
  <c r="J11" i="4" s="1"/>
  <c r="F11" i="4"/>
  <c r="I11" i="4"/>
  <c r="L11" i="4"/>
  <c r="O12" i="4"/>
  <c r="D12" i="4"/>
  <c r="E12" i="4"/>
  <c r="F12" i="4" s="1"/>
  <c r="I12" i="4"/>
  <c r="K12" i="4"/>
  <c r="L12" i="4"/>
  <c r="O14" i="4"/>
  <c r="D14" i="4"/>
  <c r="F14" i="4"/>
  <c r="G14" i="4" s="1"/>
  <c r="J14" i="4" s="1"/>
  <c r="I14" i="4"/>
  <c r="L14" i="4"/>
  <c r="M14" i="4" s="1"/>
  <c r="P14" i="4" s="1"/>
  <c r="S14" i="4" s="1"/>
  <c r="B14" i="4" s="1"/>
  <c r="N15" i="4"/>
  <c r="O15" i="4" s="1"/>
  <c r="C15" i="4"/>
  <c r="D15" i="4" s="1"/>
  <c r="G15" i="4" s="1"/>
  <c r="J15" i="4" s="1"/>
  <c r="F15" i="4"/>
  <c r="H15" i="4"/>
  <c r="I15" i="4" s="1"/>
  <c r="K15" i="4"/>
  <c r="L15" i="4" s="1"/>
  <c r="N16" i="4"/>
  <c r="O16" i="4"/>
  <c r="D16" i="4"/>
  <c r="E16" i="4"/>
  <c r="F16" i="4"/>
  <c r="G16" i="4"/>
  <c r="J16" i="4" s="1"/>
  <c r="H16" i="4"/>
  <c r="I16" i="4"/>
  <c r="K16" i="4"/>
  <c r="L16" i="4" s="1"/>
  <c r="M16" i="4"/>
  <c r="P16" i="4" s="1"/>
  <c r="N17" i="4"/>
  <c r="O17" i="4" s="1"/>
  <c r="C17" i="4"/>
  <c r="D17" i="4"/>
  <c r="G17" i="4" s="1"/>
  <c r="F17" i="4"/>
  <c r="H17" i="4"/>
  <c r="I17" i="4" s="1"/>
  <c r="J17" i="4" s="1"/>
  <c r="M17" i="4" s="1"/>
  <c r="P17" i="4" s="1"/>
  <c r="S17" i="4" s="1"/>
  <c r="B17" i="4" s="1"/>
  <c r="K17" i="4"/>
  <c r="L17" i="4"/>
  <c r="O18" i="4"/>
  <c r="C18" i="4"/>
  <c r="D18" i="4" s="1"/>
  <c r="F18" i="4"/>
  <c r="I18" i="4"/>
  <c r="L18" i="4"/>
  <c r="N19" i="4"/>
  <c r="O19" i="4"/>
  <c r="D19" i="4"/>
  <c r="E19" i="4"/>
  <c r="F19" i="4" s="1"/>
  <c r="G19" i="4"/>
  <c r="J19" i="4" s="1"/>
  <c r="M19" i="4" s="1"/>
  <c r="I19" i="4"/>
  <c r="K19" i="4"/>
  <c r="L19" i="4"/>
  <c r="P19" i="4"/>
  <c r="S19" i="4" s="1"/>
  <c r="B19" i="4" s="1"/>
  <c r="N20" i="4"/>
  <c r="O20" i="4" s="1"/>
  <c r="C20" i="4"/>
  <c r="D20" i="4"/>
  <c r="F20" i="4"/>
  <c r="I20" i="4"/>
  <c r="L20" i="4"/>
  <c r="O21" i="4"/>
  <c r="C21" i="4"/>
  <c r="D21" i="4"/>
  <c r="E21" i="4"/>
  <c r="F21" i="4"/>
  <c r="H21" i="4"/>
  <c r="I21" i="4" s="1"/>
  <c r="K21" i="4"/>
  <c r="L21" i="4"/>
  <c r="N22" i="4"/>
  <c r="O22" i="4"/>
  <c r="D22" i="4"/>
  <c r="F22" i="4"/>
  <c r="G22" i="4" s="1"/>
  <c r="I22" i="4"/>
  <c r="L22" i="4"/>
  <c r="N23" i="4"/>
  <c r="O23" i="4"/>
  <c r="D23" i="4"/>
  <c r="G23" i="4" s="1"/>
  <c r="J23" i="4" s="1"/>
  <c r="M23" i="4" s="1"/>
  <c r="P23" i="4" s="1"/>
  <c r="S23" i="4" s="1"/>
  <c r="B23" i="4" s="1"/>
  <c r="F23" i="4"/>
  <c r="I23" i="4"/>
  <c r="K23" i="4"/>
  <c r="L23" i="4" s="1"/>
  <c r="O24" i="4"/>
  <c r="C24" i="4"/>
  <c r="D24" i="4"/>
  <c r="F24" i="4"/>
  <c r="G24" i="4" s="1"/>
  <c r="J24" i="4" s="1"/>
  <c r="I24" i="4"/>
  <c r="L24" i="4"/>
  <c r="M24" i="4"/>
  <c r="P24" i="4" s="1"/>
  <c r="S24" i="4" s="1"/>
  <c r="B24" i="4" s="1"/>
  <c r="O26" i="4"/>
  <c r="C26" i="4"/>
  <c r="D26" i="4"/>
  <c r="G26" i="4" s="1"/>
  <c r="F26" i="4"/>
  <c r="I26" i="4"/>
  <c r="J26" i="4"/>
  <c r="M26" i="4" s="1"/>
  <c r="P26" i="4" s="1"/>
  <c r="S26" i="4" s="1"/>
  <c r="B26" i="4" s="1"/>
  <c r="L26" i="4"/>
  <c r="O27" i="4"/>
  <c r="D27" i="4"/>
  <c r="F27" i="4"/>
  <c r="G27" i="4" s="1"/>
  <c r="J27" i="4" s="1"/>
  <c r="M27" i="4" s="1"/>
  <c r="P27" i="4" s="1"/>
  <c r="S27" i="4" s="1"/>
  <c r="B27" i="4" s="1"/>
  <c r="I27" i="4"/>
  <c r="L27" i="4"/>
  <c r="O28" i="4"/>
  <c r="D28" i="4"/>
  <c r="F28" i="4"/>
  <c r="I28" i="4"/>
  <c r="L28" i="4"/>
  <c r="N29" i="4"/>
  <c r="O29" i="4" s="1"/>
  <c r="C29" i="4"/>
  <c r="D29" i="4" s="1"/>
  <c r="F29" i="4"/>
  <c r="G29" i="4"/>
  <c r="J29" i="4" s="1"/>
  <c r="M29" i="4" s="1"/>
  <c r="P29" i="4" s="1"/>
  <c r="H29" i="4"/>
  <c r="I29" i="4" s="1"/>
  <c r="L29" i="4"/>
  <c r="O30" i="4"/>
  <c r="D30" i="4"/>
  <c r="G30" i="4" s="1"/>
  <c r="F30" i="4"/>
  <c r="I30" i="4"/>
  <c r="L30" i="4"/>
  <c r="O31" i="4"/>
  <c r="D31" i="4"/>
  <c r="G31" i="4" s="1"/>
  <c r="J31" i="4" s="1"/>
  <c r="M31" i="4" s="1"/>
  <c r="F31" i="4"/>
  <c r="I31" i="4"/>
  <c r="L31" i="4"/>
  <c r="P31" i="4"/>
  <c r="O32" i="4"/>
  <c r="C32" i="4"/>
  <c r="D32" i="4"/>
  <c r="F32" i="4"/>
  <c r="G32" i="4" s="1"/>
  <c r="J32" i="4" s="1"/>
  <c r="M32" i="4" s="1"/>
  <c r="P32" i="4" s="1"/>
  <c r="H32" i="4"/>
  <c r="I32" i="4"/>
  <c r="L32" i="4"/>
  <c r="N33" i="4"/>
  <c r="O33" i="4"/>
  <c r="D33" i="4"/>
  <c r="F33" i="4"/>
  <c r="G33" i="4" s="1"/>
  <c r="I33" i="4"/>
  <c r="K33" i="4"/>
  <c r="L33" i="4"/>
  <c r="O34" i="4"/>
  <c r="D34" i="4"/>
  <c r="G34" i="4" s="1"/>
  <c r="J34" i="4" s="1"/>
  <c r="M34" i="4" s="1"/>
  <c r="F34" i="4"/>
  <c r="I34" i="4"/>
  <c r="L34" i="4"/>
  <c r="P34" i="4"/>
  <c r="S34" i="4" s="1"/>
  <c r="B34" i="4" s="1"/>
  <c r="O35" i="4"/>
  <c r="D35" i="4"/>
  <c r="F35" i="4"/>
  <c r="G35" i="4"/>
  <c r="J35" i="4" s="1"/>
  <c r="M35" i="4" s="1"/>
  <c r="P35" i="4" s="1"/>
  <c r="I35" i="4"/>
  <c r="L35" i="4"/>
  <c r="O36" i="4"/>
  <c r="C36" i="4"/>
  <c r="D36" i="4"/>
  <c r="F36" i="4"/>
  <c r="G36" i="4"/>
  <c r="J36" i="4" s="1"/>
  <c r="M36" i="4" s="1"/>
  <c r="P36" i="4" s="1"/>
  <c r="S36" i="4" s="1"/>
  <c r="I36" i="4"/>
  <c r="L36" i="4"/>
  <c r="O37" i="4"/>
  <c r="D37" i="4"/>
  <c r="G37" i="4" s="1"/>
  <c r="F37" i="4"/>
  <c r="I37" i="4"/>
  <c r="K37" i="4"/>
  <c r="L37" i="4" s="1"/>
  <c r="O38" i="4"/>
  <c r="D38" i="4"/>
  <c r="F38" i="4"/>
  <c r="G38" i="4"/>
  <c r="J38" i="4" s="1"/>
  <c r="M38" i="4" s="1"/>
  <c r="I38" i="4"/>
  <c r="L38" i="4"/>
  <c r="P38" i="4"/>
  <c r="S38" i="4" s="1"/>
  <c r="O39" i="4"/>
  <c r="D39" i="4"/>
  <c r="F39" i="4"/>
  <c r="G39" i="4"/>
  <c r="J39" i="4" s="1"/>
  <c r="I39" i="4"/>
  <c r="K39" i="4"/>
  <c r="L39" i="4"/>
  <c r="M39" i="4"/>
  <c r="P39" i="4" s="1"/>
  <c r="S39" i="4" s="1"/>
  <c r="B39" i="4" s="1"/>
  <c r="O40" i="4"/>
  <c r="D40" i="4"/>
  <c r="F40" i="4"/>
  <c r="H40" i="4"/>
  <c r="I40" i="4"/>
  <c r="L40" i="4"/>
  <c r="N41" i="4"/>
  <c r="O41" i="4" s="1"/>
  <c r="C41" i="4"/>
  <c r="D41" i="4"/>
  <c r="F41" i="4"/>
  <c r="G41" i="4" s="1"/>
  <c r="J41" i="4" s="1"/>
  <c r="M41" i="4" s="1"/>
  <c r="H41" i="4"/>
  <c r="I41" i="4"/>
  <c r="L41" i="4"/>
  <c r="O42" i="4"/>
  <c r="D42" i="4"/>
  <c r="G42" i="4" s="1"/>
  <c r="J42" i="4" s="1"/>
  <c r="M42" i="4" s="1"/>
  <c r="P42" i="4" s="1"/>
  <c r="S42" i="4" s="1"/>
  <c r="B42" i="4" s="1"/>
  <c r="F42" i="4"/>
  <c r="I42" i="4"/>
  <c r="L42" i="4"/>
  <c r="O43" i="4"/>
  <c r="D43" i="4"/>
  <c r="F43" i="4"/>
  <c r="G43" i="4" s="1"/>
  <c r="I43" i="4"/>
  <c r="L43" i="4"/>
  <c r="O44" i="4"/>
  <c r="C44" i="4"/>
  <c r="D44" i="4" s="1"/>
  <c r="G44" i="4" s="1"/>
  <c r="F44" i="4"/>
  <c r="I44" i="4"/>
  <c r="L44" i="4"/>
  <c r="Q8" i="4"/>
  <c r="R8" i="4"/>
  <c r="R9" i="4"/>
  <c r="R10" i="4"/>
  <c r="R11" i="4"/>
  <c r="R12" i="4"/>
  <c r="R14" i="4"/>
  <c r="Q15" i="4"/>
  <c r="R15" i="4"/>
  <c r="Q16" i="4"/>
  <c r="R16" i="4" s="1"/>
  <c r="S16" i="4"/>
  <c r="B16" i="4" s="1"/>
  <c r="Q17" i="4"/>
  <c r="R17" i="4"/>
  <c r="R18" i="4"/>
  <c r="R19" i="4"/>
  <c r="Q20" i="4"/>
  <c r="R20" i="4" s="1"/>
  <c r="Q21" i="4"/>
  <c r="R21" i="4" s="1"/>
  <c r="R22" i="4"/>
  <c r="Q23" i="4"/>
  <c r="R23" i="4" s="1"/>
  <c r="R24" i="4"/>
  <c r="R26" i="4"/>
  <c r="R27" i="4"/>
  <c r="R28" i="4"/>
  <c r="Q29" i="4"/>
  <c r="R29" i="4"/>
  <c r="R30" i="4"/>
  <c r="Q31" i="4"/>
  <c r="R31" i="4"/>
  <c r="Q32" i="4"/>
  <c r="R32" i="4"/>
  <c r="S32" i="4"/>
  <c r="B32" i="4" s="1"/>
  <c r="Q33" i="4"/>
  <c r="R33" i="4" s="1"/>
  <c r="R34" i="4"/>
  <c r="R35" i="4"/>
  <c r="Q36" i="4"/>
  <c r="R36" i="4"/>
  <c r="B36" i="4"/>
  <c r="R37" i="4"/>
  <c r="R38" i="4"/>
  <c r="B38" i="4"/>
  <c r="Q39" i="4"/>
  <c r="R39" i="4" s="1"/>
  <c r="Q40" i="4"/>
  <c r="R40" i="4"/>
  <c r="Q41" i="4"/>
  <c r="R41" i="4"/>
  <c r="R42" i="4"/>
  <c r="R43" i="4"/>
  <c r="R44" i="4"/>
  <c r="L8" i="27"/>
  <c r="D8" i="27"/>
  <c r="F8" i="27"/>
  <c r="G8" i="27"/>
  <c r="J8" i="27" s="1"/>
  <c r="I8" i="27"/>
  <c r="M8" i="27"/>
  <c r="P8" i="27" s="1"/>
  <c r="S8" i="27" s="1"/>
  <c r="B8" i="27" s="1"/>
  <c r="L9" i="27"/>
  <c r="C9" i="27"/>
  <c r="D9" i="27" s="1"/>
  <c r="F9" i="27"/>
  <c r="G9" i="27"/>
  <c r="J9" i="27" s="1"/>
  <c r="M9" i="27" s="1"/>
  <c r="H9" i="27"/>
  <c r="I9" i="27" s="1"/>
  <c r="L10" i="27"/>
  <c r="D10" i="27"/>
  <c r="F10" i="27"/>
  <c r="G10" i="27" s="1"/>
  <c r="I10" i="27"/>
  <c r="L11" i="27"/>
  <c r="C11" i="27"/>
  <c r="D11" i="27" s="1"/>
  <c r="F11" i="27"/>
  <c r="G11" i="27"/>
  <c r="H11" i="27"/>
  <c r="I11" i="27" s="1"/>
  <c r="L12" i="27"/>
  <c r="D12" i="27"/>
  <c r="F12" i="27"/>
  <c r="G12" i="27"/>
  <c r="I12" i="27"/>
  <c r="L13" i="27"/>
  <c r="D13" i="27"/>
  <c r="F13" i="27"/>
  <c r="G13" i="27"/>
  <c r="J13" i="27" s="1"/>
  <c r="M13" i="27" s="1"/>
  <c r="P13" i="27" s="1"/>
  <c r="S13" i="27" s="1"/>
  <c r="B13" i="27" s="1"/>
  <c r="I13" i="27"/>
  <c r="K14" i="27"/>
  <c r="L14" i="27"/>
  <c r="D14" i="27"/>
  <c r="E14" i="27"/>
  <c r="F14" i="27"/>
  <c r="G14" i="27"/>
  <c r="J14" i="27" s="1"/>
  <c r="M14" i="27" s="1"/>
  <c r="P14" i="27" s="1"/>
  <c r="S14" i="27" s="1"/>
  <c r="B14" i="27" s="1"/>
  <c r="I14" i="27"/>
  <c r="L16" i="27"/>
  <c r="D16" i="27"/>
  <c r="G16" i="27" s="1"/>
  <c r="J16" i="27" s="1"/>
  <c r="M16" i="27" s="1"/>
  <c r="F16" i="27"/>
  <c r="I16" i="27"/>
  <c r="L17" i="27"/>
  <c r="D17" i="27"/>
  <c r="F17" i="27"/>
  <c r="I17" i="27"/>
  <c r="K19" i="27"/>
  <c r="L19" i="27"/>
  <c r="D19" i="27"/>
  <c r="F19" i="27"/>
  <c r="I19" i="27"/>
  <c r="L21" i="27"/>
  <c r="D21" i="27"/>
  <c r="G21" i="27" s="1"/>
  <c r="J21" i="27" s="1"/>
  <c r="M21" i="27" s="1"/>
  <c r="P21" i="27" s="1"/>
  <c r="S21" i="27" s="1"/>
  <c r="B21" i="27" s="1"/>
  <c r="F21" i="27"/>
  <c r="I21" i="27"/>
  <c r="L22" i="27"/>
  <c r="D22" i="27"/>
  <c r="F22" i="27"/>
  <c r="G22" i="27"/>
  <c r="J22" i="27" s="1"/>
  <c r="M22" i="27" s="1"/>
  <c r="P22" i="27" s="1"/>
  <c r="I22" i="27"/>
  <c r="L23" i="27"/>
  <c r="D23" i="27"/>
  <c r="G23" i="27" s="1"/>
  <c r="J23" i="27" s="1"/>
  <c r="M23" i="27" s="1"/>
  <c r="P23" i="27" s="1"/>
  <c r="S23" i="27" s="1"/>
  <c r="B23" i="27" s="1"/>
  <c r="F23" i="27"/>
  <c r="I23" i="27"/>
  <c r="L24" i="27"/>
  <c r="D24" i="27"/>
  <c r="F24" i="27"/>
  <c r="H24" i="27"/>
  <c r="I24" i="27" s="1"/>
  <c r="L25" i="27"/>
  <c r="D25" i="27"/>
  <c r="G25" i="27" s="1"/>
  <c r="J25" i="27" s="1"/>
  <c r="M25" i="27" s="1"/>
  <c r="P25" i="27" s="1"/>
  <c r="S25" i="27" s="1"/>
  <c r="B25" i="27" s="1"/>
  <c r="F25" i="27"/>
  <c r="I25" i="27"/>
  <c r="K26" i="27"/>
  <c r="L26" i="27"/>
  <c r="D26" i="27"/>
  <c r="F26" i="27"/>
  <c r="I26" i="27"/>
  <c r="L27" i="27"/>
  <c r="C27" i="27"/>
  <c r="D27" i="27"/>
  <c r="F27" i="27"/>
  <c r="I27" i="27"/>
  <c r="K28" i="27"/>
  <c r="L28" i="27"/>
  <c r="D28" i="27"/>
  <c r="F28" i="27"/>
  <c r="H28" i="27"/>
  <c r="I28" i="27"/>
  <c r="L30" i="27"/>
  <c r="D30" i="27"/>
  <c r="G30" i="27" s="1"/>
  <c r="F30" i="27"/>
  <c r="H30" i="27"/>
  <c r="I30" i="27"/>
  <c r="J30" i="27"/>
  <c r="M30" i="27" s="1"/>
  <c r="P30" i="27" s="1"/>
  <c r="S30" i="27" s="1"/>
  <c r="B30" i="27" s="1"/>
  <c r="L32" i="27"/>
  <c r="D32" i="27"/>
  <c r="F32" i="27"/>
  <c r="H32" i="27"/>
  <c r="I32" i="27" s="1"/>
  <c r="K33" i="27"/>
  <c r="L33" i="27"/>
  <c r="D33" i="27"/>
  <c r="G33" i="27" s="1"/>
  <c r="J33" i="27" s="1"/>
  <c r="M33" i="27" s="1"/>
  <c r="P33" i="27" s="1"/>
  <c r="S33" i="27" s="1"/>
  <c r="B33" i="27" s="1"/>
  <c r="F33" i="27"/>
  <c r="I33" i="27"/>
  <c r="L36" i="27"/>
  <c r="D36" i="27"/>
  <c r="F36" i="27"/>
  <c r="I36" i="27"/>
  <c r="L37" i="27"/>
  <c r="D37" i="27"/>
  <c r="G37" i="27" s="1"/>
  <c r="J37" i="27" s="1"/>
  <c r="M37" i="27" s="1"/>
  <c r="P37" i="27" s="1"/>
  <c r="S37" i="27" s="1"/>
  <c r="B37" i="27" s="1"/>
  <c r="F37" i="27"/>
  <c r="I37" i="27"/>
  <c r="L38" i="27"/>
  <c r="D38" i="27"/>
  <c r="F38" i="27"/>
  <c r="G38" i="27" s="1"/>
  <c r="H38" i="27"/>
  <c r="I38" i="27" s="1"/>
  <c r="J38" i="27"/>
  <c r="M38" i="27" s="1"/>
  <c r="P38" i="27" s="1"/>
  <c r="S38" i="27" s="1"/>
  <c r="B38" i="27" s="1"/>
  <c r="L39" i="27"/>
  <c r="D39" i="27"/>
  <c r="F39" i="27"/>
  <c r="G39" i="27" s="1"/>
  <c r="J39" i="27" s="1"/>
  <c r="M39" i="27" s="1"/>
  <c r="P39" i="27" s="1"/>
  <c r="I39" i="27"/>
  <c r="K40" i="27"/>
  <c r="L40" i="27" s="1"/>
  <c r="C40" i="27"/>
  <c r="D40" i="27"/>
  <c r="F40" i="27"/>
  <c r="H40" i="27"/>
  <c r="I40" i="27"/>
  <c r="L41" i="27"/>
  <c r="D41" i="27"/>
  <c r="G41" i="27" s="1"/>
  <c r="J41" i="27" s="1"/>
  <c r="M41" i="27" s="1"/>
  <c r="P41" i="27" s="1"/>
  <c r="S41" i="27" s="1"/>
  <c r="B41" i="27" s="1"/>
  <c r="F41" i="27"/>
  <c r="I41" i="27"/>
  <c r="L42" i="27"/>
  <c r="D42" i="27"/>
  <c r="F42" i="27"/>
  <c r="G42" i="27"/>
  <c r="J42" i="27" s="1"/>
  <c r="M42" i="27" s="1"/>
  <c r="P42" i="27" s="1"/>
  <c r="S42" i="27" s="1"/>
  <c r="B42" i="27" s="1"/>
  <c r="I42" i="27"/>
  <c r="K43" i="27"/>
  <c r="L43" i="27"/>
  <c r="D43" i="27"/>
  <c r="F43" i="27"/>
  <c r="G43" i="27"/>
  <c r="I43" i="27"/>
  <c r="L44" i="27"/>
  <c r="C44" i="27"/>
  <c r="D44" i="27" s="1"/>
  <c r="F44" i="27"/>
  <c r="G44" i="27"/>
  <c r="J44" i="27" s="1"/>
  <c r="M44" i="27" s="1"/>
  <c r="P44" i="27" s="1"/>
  <c r="S44" i="27" s="1"/>
  <c r="B44" i="27" s="1"/>
  <c r="H44" i="27"/>
  <c r="I44" i="27" s="1"/>
  <c r="L45" i="27"/>
  <c r="D45" i="27"/>
  <c r="F45" i="27"/>
  <c r="G45" i="27"/>
  <c r="I45" i="27"/>
  <c r="L46" i="27"/>
  <c r="C46" i="27"/>
  <c r="D46" i="27" s="1"/>
  <c r="F46" i="27"/>
  <c r="I46" i="27"/>
  <c r="L47" i="27"/>
  <c r="D47" i="27"/>
  <c r="F47" i="27"/>
  <c r="G47" i="27"/>
  <c r="I47" i="27"/>
  <c r="L48" i="27"/>
  <c r="D48" i="27"/>
  <c r="G48" i="27" s="1"/>
  <c r="J48" i="27" s="1"/>
  <c r="M48" i="27" s="1"/>
  <c r="P48" i="27" s="1"/>
  <c r="S48" i="27" s="1"/>
  <c r="B48" i="27" s="1"/>
  <c r="F48" i="27"/>
  <c r="I48" i="27"/>
  <c r="K51" i="27"/>
  <c r="L51" i="27"/>
  <c r="C51" i="27"/>
  <c r="D51" i="27"/>
  <c r="G51" i="27" s="1"/>
  <c r="J51" i="27" s="1"/>
  <c r="F51" i="27"/>
  <c r="H51" i="27"/>
  <c r="I51" i="27"/>
  <c r="M51" i="27"/>
  <c r="L52" i="27"/>
  <c r="D52" i="27"/>
  <c r="F52" i="27"/>
  <c r="G52" i="27"/>
  <c r="J52" i="27" s="1"/>
  <c r="M52" i="27" s="1"/>
  <c r="I52" i="27"/>
  <c r="L53" i="27"/>
  <c r="D53" i="27"/>
  <c r="G53" i="27" s="1"/>
  <c r="J53" i="27" s="1"/>
  <c r="M53" i="27" s="1"/>
  <c r="P53" i="27" s="1"/>
  <c r="S53" i="27" s="1"/>
  <c r="B53" i="27" s="1"/>
  <c r="F53" i="27"/>
  <c r="I53" i="27"/>
  <c r="K55" i="27"/>
  <c r="L55" i="27"/>
  <c r="C55" i="27"/>
  <c r="D55" i="27"/>
  <c r="G55" i="27" s="1"/>
  <c r="F55" i="27"/>
  <c r="H55" i="27"/>
  <c r="I55" i="27"/>
  <c r="L56" i="27"/>
  <c r="D56" i="27"/>
  <c r="G56" i="27" s="1"/>
  <c r="J56" i="27" s="1"/>
  <c r="M56" i="27" s="1"/>
  <c r="P56" i="27" s="1"/>
  <c r="E56" i="27"/>
  <c r="F56" i="27"/>
  <c r="I56" i="27"/>
  <c r="L57" i="27"/>
  <c r="C57" i="27"/>
  <c r="D57" i="27" s="1"/>
  <c r="F57" i="27"/>
  <c r="G57" i="27"/>
  <c r="J57" i="27" s="1"/>
  <c r="M57" i="27" s="1"/>
  <c r="P57" i="27" s="1"/>
  <c r="S57" i="27" s="1"/>
  <c r="B57" i="27" s="1"/>
  <c r="H57" i="27"/>
  <c r="I57" i="27" s="1"/>
  <c r="L58" i="27"/>
  <c r="D58" i="27"/>
  <c r="F58" i="27"/>
  <c r="G58" i="27"/>
  <c r="H58" i="27"/>
  <c r="I58" i="27" s="1"/>
  <c r="L59" i="27"/>
  <c r="C59" i="27"/>
  <c r="D59" i="27"/>
  <c r="F59" i="27"/>
  <c r="G59" i="27" s="1"/>
  <c r="J59" i="27" s="1"/>
  <c r="M59" i="27" s="1"/>
  <c r="P59" i="27" s="1"/>
  <c r="S59" i="27" s="1"/>
  <c r="B59" i="27" s="1"/>
  <c r="I59" i="27"/>
  <c r="K61" i="27"/>
  <c r="L61" i="27" s="1"/>
  <c r="D61" i="27"/>
  <c r="F61" i="27"/>
  <c r="G61" i="27"/>
  <c r="J61" i="27" s="1"/>
  <c r="I61" i="27"/>
  <c r="L62" i="27"/>
  <c r="D62" i="27"/>
  <c r="F62" i="27"/>
  <c r="G62" i="27" s="1"/>
  <c r="J62" i="27" s="1"/>
  <c r="M62" i="27" s="1"/>
  <c r="P62" i="27" s="1"/>
  <c r="I62" i="27"/>
  <c r="L63" i="27"/>
  <c r="D63" i="27"/>
  <c r="F63" i="27"/>
  <c r="G63" i="27"/>
  <c r="I63" i="27"/>
  <c r="L65" i="27"/>
  <c r="C65" i="27"/>
  <c r="D65" i="27"/>
  <c r="F65" i="27"/>
  <c r="G65" i="27"/>
  <c r="J65" i="27" s="1"/>
  <c r="M65" i="27" s="1"/>
  <c r="P65" i="27" s="1"/>
  <c r="S65" i="27" s="1"/>
  <c r="B65" i="27" s="1"/>
  <c r="I65" i="27"/>
  <c r="L66" i="27"/>
  <c r="C66" i="27"/>
  <c r="D66" i="27" s="1"/>
  <c r="G66" i="27" s="1"/>
  <c r="J66" i="27" s="1"/>
  <c r="M66" i="27" s="1"/>
  <c r="P66" i="27" s="1"/>
  <c r="S66" i="27" s="1"/>
  <c r="B66" i="27" s="1"/>
  <c r="F66" i="27"/>
  <c r="I66" i="27"/>
  <c r="L69" i="27"/>
  <c r="D69" i="27"/>
  <c r="F69" i="27"/>
  <c r="I69" i="27"/>
  <c r="L70" i="27"/>
  <c r="D70" i="27"/>
  <c r="F70" i="27"/>
  <c r="I70" i="27"/>
  <c r="L72" i="27"/>
  <c r="C72" i="27"/>
  <c r="D72" i="27"/>
  <c r="F72" i="27"/>
  <c r="H72" i="27"/>
  <c r="I72" i="27"/>
  <c r="L73" i="27"/>
  <c r="C73" i="27"/>
  <c r="D73" i="27" s="1"/>
  <c r="G73" i="27" s="1"/>
  <c r="J73" i="27" s="1"/>
  <c r="M73" i="27" s="1"/>
  <c r="F73" i="27"/>
  <c r="H73" i="27"/>
  <c r="I73" i="27"/>
  <c r="K76" i="27"/>
  <c r="L76" i="27"/>
  <c r="D76" i="27"/>
  <c r="G76" i="27" s="1"/>
  <c r="J76" i="27" s="1"/>
  <c r="M76" i="27" s="1"/>
  <c r="P76" i="27" s="1"/>
  <c r="S76" i="27" s="1"/>
  <c r="B76" i="27" s="1"/>
  <c r="E76" i="27"/>
  <c r="F76" i="27"/>
  <c r="I76" i="27"/>
  <c r="L77" i="27"/>
  <c r="C77" i="27"/>
  <c r="D77" i="27" s="1"/>
  <c r="F77" i="27"/>
  <c r="H77" i="27"/>
  <c r="I77" i="27" s="1"/>
  <c r="L78" i="27"/>
  <c r="C78" i="27"/>
  <c r="D78" i="27"/>
  <c r="F78" i="27"/>
  <c r="I78" i="27"/>
  <c r="K80" i="27"/>
  <c r="L80" i="27" s="1"/>
  <c r="D80" i="27"/>
  <c r="F80" i="27"/>
  <c r="G80" i="27"/>
  <c r="J80" i="27" s="1"/>
  <c r="M80" i="27" s="1"/>
  <c r="I80" i="27"/>
  <c r="L81" i="27"/>
  <c r="D81" i="27"/>
  <c r="F81" i="27"/>
  <c r="G81" i="27"/>
  <c r="I81" i="27"/>
  <c r="L82" i="27"/>
  <c r="D82" i="27"/>
  <c r="F82" i="27"/>
  <c r="G82" i="27"/>
  <c r="J82" i="27" s="1"/>
  <c r="M82" i="27" s="1"/>
  <c r="I82" i="27"/>
  <c r="L83" i="27"/>
  <c r="D83" i="27"/>
  <c r="G83" i="27" s="1"/>
  <c r="F83" i="27"/>
  <c r="H83" i="27"/>
  <c r="I83" i="27"/>
  <c r="J83" i="27"/>
  <c r="M83" i="27" s="1"/>
  <c r="P83" i="27" s="1"/>
  <c r="S83" i="27" s="1"/>
  <c r="B83" i="27" s="1"/>
  <c r="K84" i="27"/>
  <c r="L84" i="27"/>
  <c r="D84" i="27"/>
  <c r="G84" i="27" s="1"/>
  <c r="J84" i="27" s="1"/>
  <c r="M84" i="27" s="1"/>
  <c r="F84" i="27"/>
  <c r="I84" i="27"/>
  <c r="K85" i="27"/>
  <c r="L85" i="27" s="1"/>
  <c r="D85" i="27"/>
  <c r="G85" i="27" s="1"/>
  <c r="E85" i="27"/>
  <c r="F85" i="27"/>
  <c r="H85" i="27"/>
  <c r="I85" i="27" s="1"/>
  <c r="J85" i="27"/>
  <c r="M85" i="27" s="1"/>
  <c r="P85" i="27" s="1"/>
  <c r="S85" i="27" s="1"/>
  <c r="B85" i="27" s="1"/>
  <c r="L86" i="27"/>
  <c r="D86" i="27"/>
  <c r="F86" i="27"/>
  <c r="G86" i="27" s="1"/>
  <c r="J86" i="27" s="1"/>
  <c r="M86" i="27" s="1"/>
  <c r="P86" i="27" s="1"/>
  <c r="S86" i="27" s="1"/>
  <c r="B86" i="27" s="1"/>
  <c r="I86" i="27"/>
  <c r="L87" i="27"/>
  <c r="D87" i="27"/>
  <c r="F87" i="27"/>
  <c r="G87" i="27"/>
  <c r="I87" i="27"/>
  <c r="L88" i="27"/>
  <c r="D88" i="27"/>
  <c r="F88" i="27"/>
  <c r="I88" i="27"/>
  <c r="K89" i="27"/>
  <c r="L89" i="27"/>
  <c r="D89" i="27"/>
  <c r="E89" i="27"/>
  <c r="F89" i="27" s="1"/>
  <c r="G89" i="27"/>
  <c r="I89" i="27"/>
  <c r="L90" i="27"/>
  <c r="D90" i="27"/>
  <c r="F90" i="27"/>
  <c r="H90" i="27"/>
  <c r="I90" i="27"/>
  <c r="L91" i="27"/>
  <c r="D91" i="27"/>
  <c r="F91" i="27"/>
  <c r="H91" i="27"/>
  <c r="I91" i="27"/>
  <c r="K92" i="27"/>
  <c r="L92" i="27" s="1"/>
  <c r="D92" i="27"/>
  <c r="E92" i="27"/>
  <c r="F92" i="27"/>
  <c r="H92" i="27"/>
  <c r="I92" i="27" s="1"/>
  <c r="L93" i="27"/>
  <c r="D93" i="27"/>
  <c r="F93" i="27"/>
  <c r="G93" i="27"/>
  <c r="I93" i="27"/>
  <c r="L94" i="27"/>
  <c r="C94" i="27"/>
  <c r="D94" i="27" s="1"/>
  <c r="G94" i="27" s="1"/>
  <c r="J94" i="27" s="1"/>
  <c r="M94" i="27" s="1"/>
  <c r="P94" i="27" s="1"/>
  <c r="S94" i="27" s="1"/>
  <c r="B94" i="27" s="1"/>
  <c r="F94" i="27"/>
  <c r="H94" i="27"/>
  <c r="I94" i="27" s="1"/>
  <c r="K96" i="27"/>
  <c r="L96" i="27" s="1"/>
  <c r="D96" i="27"/>
  <c r="F96" i="27"/>
  <c r="G96" i="27"/>
  <c r="J96" i="27" s="1"/>
  <c r="M96" i="27" s="1"/>
  <c r="P96" i="27" s="1"/>
  <c r="S96" i="27" s="1"/>
  <c r="B96" i="27" s="1"/>
  <c r="I96" i="27"/>
  <c r="K97" i="27"/>
  <c r="L97" i="27" s="1"/>
  <c r="C97" i="27"/>
  <c r="D97" i="27" s="1"/>
  <c r="G97" i="27" s="1"/>
  <c r="J97" i="27" s="1"/>
  <c r="M97" i="27" s="1"/>
  <c r="F97" i="27"/>
  <c r="H97" i="27"/>
  <c r="I97" i="27"/>
  <c r="L98" i="27"/>
  <c r="D98" i="27"/>
  <c r="F98" i="27"/>
  <c r="I98" i="27"/>
  <c r="D99" i="27"/>
  <c r="F99" i="27"/>
  <c r="G99" i="27"/>
  <c r="J99" i="27" s="1"/>
  <c r="M99" i="27" s="1"/>
  <c r="I99" i="27"/>
  <c r="L100" i="27"/>
  <c r="D100" i="27"/>
  <c r="G100" i="27" s="1"/>
  <c r="J100" i="27" s="1"/>
  <c r="M100" i="27" s="1"/>
  <c r="P100" i="27" s="1"/>
  <c r="S100" i="27" s="1"/>
  <c r="B100" i="27" s="1"/>
  <c r="F100" i="27"/>
  <c r="I100" i="27"/>
  <c r="K101" i="27"/>
  <c r="L101" i="27"/>
  <c r="D101" i="27"/>
  <c r="E101" i="27"/>
  <c r="F101" i="27"/>
  <c r="G101" i="27"/>
  <c r="H101" i="27"/>
  <c r="I101" i="27" s="1"/>
  <c r="J101" i="27"/>
  <c r="M101" i="27" s="1"/>
  <c r="P101" i="27" s="1"/>
  <c r="K102" i="27"/>
  <c r="L102" i="27" s="1"/>
  <c r="D102" i="27"/>
  <c r="E102" i="27"/>
  <c r="F102" i="27" s="1"/>
  <c r="H102" i="27"/>
  <c r="I102" i="27" s="1"/>
  <c r="K104" i="27"/>
  <c r="L104" i="27" s="1"/>
  <c r="D104" i="27"/>
  <c r="E104" i="27"/>
  <c r="F104" i="27"/>
  <c r="G104" i="27" s="1"/>
  <c r="J104" i="27" s="1"/>
  <c r="M104" i="27" s="1"/>
  <c r="P104" i="27" s="1"/>
  <c r="S104" i="27" s="1"/>
  <c r="B104" i="27" s="1"/>
  <c r="H104" i="27"/>
  <c r="I104" i="27" s="1"/>
  <c r="L71" i="27"/>
  <c r="D71" i="27"/>
  <c r="E71" i="27"/>
  <c r="F71" i="27"/>
  <c r="G71" i="27" s="1"/>
  <c r="J71" i="27" s="1"/>
  <c r="I71" i="27"/>
  <c r="M71" i="27"/>
  <c r="P71" i="27" s="1"/>
  <c r="S71" i="27" s="1"/>
  <c r="B71" i="27" s="1"/>
  <c r="L34" i="27"/>
  <c r="C34" i="27"/>
  <c r="D34" i="27"/>
  <c r="E34" i="27"/>
  <c r="F34" i="27" s="1"/>
  <c r="I34" i="27"/>
  <c r="K49" i="27"/>
  <c r="L49" i="27"/>
  <c r="C49" i="27"/>
  <c r="D49" i="27"/>
  <c r="G49" i="27" s="1"/>
  <c r="E49" i="27"/>
  <c r="F49" i="27"/>
  <c r="I49" i="27"/>
  <c r="L54" i="27"/>
  <c r="C54" i="27"/>
  <c r="D54" i="27" s="1"/>
  <c r="E54" i="27"/>
  <c r="F54" i="27" s="1"/>
  <c r="I54" i="27"/>
  <c r="O8" i="27"/>
  <c r="N9" i="27"/>
  <c r="O9" i="27"/>
  <c r="P9" i="27"/>
  <c r="S9" i="27" s="1"/>
  <c r="B9" i="27" s="1"/>
  <c r="O10" i="27"/>
  <c r="O11" i="27"/>
  <c r="O12" i="27"/>
  <c r="O13" i="27"/>
  <c r="O14" i="27"/>
  <c r="N16" i="27"/>
  <c r="O16" i="27"/>
  <c r="O17" i="27"/>
  <c r="O19" i="27"/>
  <c r="O21" i="27"/>
  <c r="O22" i="27"/>
  <c r="O23" i="27"/>
  <c r="N24" i="27"/>
  <c r="O24" i="27" s="1"/>
  <c r="O25" i="27"/>
  <c r="O26" i="27"/>
  <c r="O27" i="27"/>
  <c r="N28" i="27"/>
  <c r="O28" i="27"/>
  <c r="O30" i="27"/>
  <c r="O32" i="27"/>
  <c r="N33" i="27"/>
  <c r="O33" i="27" s="1"/>
  <c r="O36" i="27"/>
  <c r="O37" i="27"/>
  <c r="O38" i="27"/>
  <c r="O39" i="27"/>
  <c r="O40" i="27"/>
  <c r="O41" i="27"/>
  <c r="O42" i="27"/>
  <c r="N43" i="27"/>
  <c r="O43" i="27"/>
  <c r="O44" i="27"/>
  <c r="O45" i="27"/>
  <c r="O46" i="27"/>
  <c r="O47" i="27"/>
  <c r="O48" i="27"/>
  <c r="N51" i="27"/>
  <c r="O51" i="27"/>
  <c r="N52" i="27"/>
  <c r="O52" i="27"/>
  <c r="P52" i="27"/>
  <c r="S52" i="27" s="1"/>
  <c r="B52" i="27" s="1"/>
  <c r="O53" i="27"/>
  <c r="N55" i="27"/>
  <c r="O55" i="27" s="1"/>
  <c r="O56" i="27"/>
  <c r="N57" i="27"/>
  <c r="O57" i="27"/>
  <c r="O58" i="27"/>
  <c r="O59" i="27"/>
  <c r="N61" i="27"/>
  <c r="O61" i="27" s="1"/>
  <c r="O62" i="27"/>
  <c r="O63" i="27"/>
  <c r="O65" i="27"/>
  <c r="O66" i="27"/>
  <c r="O69" i="27"/>
  <c r="O70" i="27"/>
  <c r="N72" i="27"/>
  <c r="O72" i="27"/>
  <c r="N73" i="27"/>
  <c r="O73" i="27"/>
  <c r="P73" i="27"/>
  <c r="S73" i="27" s="1"/>
  <c r="B73" i="27" s="1"/>
  <c r="N76" i="27"/>
  <c r="O76" i="27" s="1"/>
  <c r="N77" i="27"/>
  <c r="O77" i="27"/>
  <c r="O78" i="27"/>
  <c r="N80" i="27"/>
  <c r="O80" i="27" s="1"/>
  <c r="P80" i="27"/>
  <c r="S80" i="27" s="1"/>
  <c r="B80" i="27" s="1"/>
  <c r="O81" i="27"/>
  <c r="O82" i="27"/>
  <c r="P82" i="27"/>
  <c r="S82" i="27" s="1"/>
  <c r="B82" i="27" s="1"/>
  <c r="N83" i="27"/>
  <c r="O83" i="27"/>
  <c r="N84" i="27"/>
  <c r="O84" i="27"/>
  <c r="N85" i="27"/>
  <c r="O85" i="27"/>
  <c r="O86" i="27"/>
  <c r="O87" i="27"/>
  <c r="O88" i="27"/>
  <c r="O89" i="27"/>
  <c r="O90" i="27"/>
  <c r="N91" i="27"/>
  <c r="O91" i="27" s="1"/>
  <c r="O92" i="27"/>
  <c r="O93" i="27"/>
  <c r="N94" i="27"/>
  <c r="O94" i="27"/>
  <c r="N96" i="27"/>
  <c r="O96" i="27" s="1"/>
  <c r="N97" i="27"/>
  <c r="O97" i="27" s="1"/>
  <c r="O98" i="27"/>
  <c r="O99" i="27"/>
  <c r="O100" i="27"/>
  <c r="O101" i="27"/>
  <c r="O102" i="27"/>
  <c r="N104" i="27"/>
  <c r="O104" i="27" s="1"/>
  <c r="N71" i="27"/>
  <c r="O71" i="27" s="1"/>
  <c r="O34" i="27"/>
  <c r="N49" i="27"/>
  <c r="O49" i="27" s="1"/>
  <c r="O54" i="27"/>
  <c r="L7" i="27"/>
  <c r="D7" i="27"/>
  <c r="F7" i="27"/>
  <c r="G7" i="27"/>
  <c r="J7" i="27" s="1"/>
  <c r="M7" i="27" s="1"/>
  <c r="P7" i="27" s="1"/>
  <c r="I7" i="27"/>
  <c r="O7" i="27"/>
  <c r="R7" i="27"/>
  <c r="Q34" i="27"/>
  <c r="R34" i="27" s="1"/>
  <c r="Q49" i="27"/>
  <c r="R49" i="27" s="1"/>
  <c r="Q54" i="27"/>
  <c r="R54" i="27" s="1"/>
  <c r="Q38" i="27"/>
  <c r="R38" i="27" s="1"/>
  <c r="Q44" i="27"/>
  <c r="Q72" i="27"/>
  <c r="Q77" i="27"/>
  <c r="Q9" i="27"/>
  <c r="Q40" i="27"/>
  <c r="Q73" i="27"/>
  <c r="Q97" i="27"/>
  <c r="R97" i="27" s="1"/>
  <c r="Q76" i="27"/>
  <c r="Q90" i="27"/>
  <c r="Q80" i="27"/>
  <c r="Q104" i="27"/>
  <c r="R104" i="27" s="1"/>
  <c r="Q30" i="27"/>
  <c r="Q26" i="27"/>
  <c r="Q92" i="27"/>
  <c r="Q91" i="27"/>
  <c r="R91" i="27" s="1"/>
  <c r="Q58" i="27"/>
  <c r="Q85" i="27"/>
  <c r="Q70" i="27"/>
  <c r="Q98" i="27"/>
  <c r="R98" i="27" s="1"/>
  <c r="Q96" i="27"/>
  <c r="Q94" i="27"/>
  <c r="R94" i="27" s="1"/>
  <c r="Q93" i="27"/>
  <c r="Q84" i="27"/>
  <c r="R84" i="27" s="1"/>
  <c r="Q78" i="27"/>
  <c r="R78" i="27" s="1"/>
  <c r="Q66" i="27"/>
  <c r="Q62" i="27"/>
  <c r="Q61" i="27"/>
  <c r="R61" i="27" s="1"/>
  <c r="Q57" i="27"/>
  <c r="R57" i="27" s="1"/>
  <c r="Q55" i="27"/>
  <c r="Q51" i="27"/>
  <c r="Q43" i="27"/>
  <c r="R43" i="27" s="1"/>
  <c r="Q33" i="27"/>
  <c r="Q24" i="27"/>
  <c r="R24" i="27" s="1"/>
  <c r="Q19" i="27"/>
  <c r="Q16" i="27"/>
  <c r="R16" i="27" s="1"/>
  <c r="Q13" i="27"/>
  <c r="Q12" i="27"/>
  <c r="R12" i="27" s="1"/>
  <c r="Q11" i="27"/>
  <c r="Q10" i="27"/>
  <c r="Q8" i="27"/>
  <c r="R8" i="27"/>
  <c r="R10" i="27"/>
  <c r="R11" i="27"/>
  <c r="R13" i="27"/>
  <c r="R17" i="27"/>
  <c r="R19" i="27"/>
  <c r="R21" i="27"/>
  <c r="R22" i="27"/>
  <c r="S22" i="27"/>
  <c r="B22" i="27" s="1"/>
  <c r="R23" i="27"/>
  <c r="R25" i="27"/>
  <c r="R27" i="27"/>
  <c r="R28" i="27"/>
  <c r="R32" i="27"/>
  <c r="R33" i="27"/>
  <c r="R36" i="27"/>
  <c r="R37" i="27"/>
  <c r="R39" i="27"/>
  <c r="S39" i="27"/>
  <c r="B39" i="27" s="1"/>
  <c r="R41" i="27"/>
  <c r="R42" i="27"/>
  <c r="R45" i="27"/>
  <c r="R46" i="27"/>
  <c r="R47" i="27"/>
  <c r="R48" i="27"/>
  <c r="R51" i="27"/>
  <c r="R52" i="27"/>
  <c r="R53" i="27"/>
  <c r="R55" i="27"/>
  <c r="R59" i="27"/>
  <c r="R62" i="27"/>
  <c r="S62" i="27"/>
  <c r="B62" i="27" s="1"/>
  <c r="R63" i="27"/>
  <c r="R65" i="27"/>
  <c r="R66" i="27"/>
  <c r="R69" i="27"/>
  <c r="R81" i="27"/>
  <c r="R82" i="27"/>
  <c r="R86" i="27"/>
  <c r="R87" i="27"/>
  <c r="R88" i="27"/>
  <c r="R93" i="27"/>
  <c r="R96" i="27"/>
  <c r="R99" i="27"/>
  <c r="R70" i="27"/>
  <c r="R85" i="27"/>
  <c r="R58" i="27"/>
  <c r="R100" i="27"/>
  <c r="R92" i="27"/>
  <c r="R26" i="27"/>
  <c r="R30" i="27"/>
  <c r="R71" i="27"/>
  <c r="R80" i="27"/>
  <c r="R56" i="27"/>
  <c r="S56" i="27"/>
  <c r="B56" i="27" s="1"/>
  <c r="R101" i="27"/>
  <c r="R89" i="27"/>
  <c r="R90" i="27"/>
  <c r="R102" i="27"/>
  <c r="R76" i="27"/>
  <c r="R14" i="27"/>
  <c r="R73" i="27"/>
  <c r="R40" i="27"/>
  <c r="R9" i="27"/>
  <c r="R77" i="27"/>
  <c r="R72" i="27"/>
  <c r="R44" i="27"/>
  <c r="S101" i="27" l="1"/>
  <c r="B101" i="27" s="1"/>
  <c r="J87" i="27"/>
  <c r="M87" i="27" s="1"/>
  <c r="P87" i="27" s="1"/>
  <c r="S87" i="27" s="1"/>
  <c r="B87" i="27" s="1"/>
  <c r="P84" i="27"/>
  <c r="S84" i="27" s="1"/>
  <c r="B84" i="27" s="1"/>
  <c r="G78" i="27"/>
  <c r="J78" i="27" s="1"/>
  <c r="M78" i="27" s="1"/>
  <c r="P78" i="27" s="1"/>
  <c r="S78" i="27" s="1"/>
  <c r="B78" i="27" s="1"/>
  <c r="P51" i="27"/>
  <c r="S51" i="27" s="1"/>
  <c r="B51" i="27" s="1"/>
  <c r="P97" i="27"/>
  <c r="S97" i="27" s="1"/>
  <c r="B97" i="27" s="1"/>
  <c r="G92" i="27"/>
  <c r="J92" i="27" s="1"/>
  <c r="M92" i="27" s="1"/>
  <c r="P92" i="27" s="1"/>
  <c r="S92" i="27" s="1"/>
  <c r="B92" i="27" s="1"/>
  <c r="G40" i="27"/>
  <c r="J40" i="27" s="1"/>
  <c r="M40" i="27" s="1"/>
  <c r="P40" i="27" s="1"/>
  <c r="S40" i="27" s="1"/>
  <c r="B40" i="27" s="1"/>
  <c r="P16" i="27"/>
  <c r="S16" i="27" s="1"/>
  <c r="B16" i="27" s="1"/>
  <c r="J44" i="4"/>
  <c r="M44" i="4" s="1"/>
  <c r="P44" i="4" s="1"/>
  <c r="S44" i="4" s="1"/>
  <c r="B44" i="4" s="1"/>
  <c r="S31" i="4"/>
  <c r="B31" i="4" s="1"/>
  <c r="S7" i="27"/>
  <c r="B7" i="27" s="1"/>
  <c r="J49" i="27"/>
  <c r="M49" i="27" s="1"/>
  <c r="P49" i="27" s="1"/>
  <c r="S49" i="27" s="1"/>
  <c r="B49" i="27" s="1"/>
  <c r="P99" i="27"/>
  <c r="S99" i="27" s="1"/>
  <c r="B99" i="27" s="1"/>
  <c r="G77" i="27"/>
  <c r="J77" i="27" s="1"/>
  <c r="M77" i="27" s="1"/>
  <c r="P77" i="27" s="1"/>
  <c r="S77" i="27" s="1"/>
  <c r="B77" i="27" s="1"/>
  <c r="M61" i="27"/>
  <c r="P61" i="27" s="1"/>
  <c r="S61" i="27" s="1"/>
  <c r="B61" i="27" s="1"/>
  <c r="J55" i="27"/>
  <c r="M55" i="27" s="1"/>
  <c r="P55" i="27" s="1"/>
  <c r="S55" i="27" s="1"/>
  <c r="B55" i="27" s="1"/>
  <c r="P41" i="4"/>
  <c r="S41" i="4" s="1"/>
  <c r="B41" i="4" s="1"/>
  <c r="S29" i="4"/>
  <c r="B29" i="4" s="1"/>
  <c r="M15" i="4"/>
  <c r="P15" i="4" s="1"/>
  <c r="S15" i="4" s="1"/>
  <c r="B15" i="4" s="1"/>
  <c r="S35" i="4"/>
  <c r="B35" i="4" s="1"/>
  <c r="M8" i="4"/>
  <c r="P8" i="4" s="1"/>
  <c r="S8" i="4" s="1"/>
  <c r="B8" i="4" s="1"/>
  <c r="G54" i="27"/>
  <c r="J54" i="27" s="1"/>
  <c r="M54" i="27" s="1"/>
  <c r="P54" i="27" s="1"/>
  <c r="S54" i="27" s="1"/>
  <c r="B54" i="27" s="1"/>
  <c r="G34" i="27"/>
  <c r="J34" i="27" s="1"/>
  <c r="M34" i="27" s="1"/>
  <c r="P34" i="27" s="1"/>
  <c r="S34" i="27" s="1"/>
  <c r="B34" i="27" s="1"/>
  <c r="J93" i="27"/>
  <c r="M93" i="27" s="1"/>
  <c r="P93" i="27" s="1"/>
  <c r="S93" i="27" s="1"/>
  <c r="B93" i="27" s="1"/>
  <c r="J89" i="27"/>
  <c r="M89" i="27" s="1"/>
  <c r="P89" i="27" s="1"/>
  <c r="S89" i="27" s="1"/>
  <c r="B89" i="27" s="1"/>
  <c r="G88" i="27"/>
  <c r="J88" i="27" s="1"/>
  <c r="M88" i="27" s="1"/>
  <c r="P88" i="27" s="1"/>
  <c r="S88" i="27" s="1"/>
  <c r="B88" i="27" s="1"/>
  <c r="G70" i="27"/>
  <c r="J70" i="27" s="1"/>
  <c r="M70" i="27" s="1"/>
  <c r="P70" i="27" s="1"/>
  <c r="S70" i="27" s="1"/>
  <c r="B70" i="27" s="1"/>
  <c r="J45" i="27"/>
  <c r="M45" i="27" s="1"/>
  <c r="P45" i="27" s="1"/>
  <c r="S45" i="27" s="1"/>
  <c r="B45" i="27" s="1"/>
  <c r="J11" i="27"/>
  <c r="M11" i="27" s="1"/>
  <c r="P11" i="27" s="1"/>
  <c r="S11" i="27" s="1"/>
  <c r="B11" i="27" s="1"/>
  <c r="G20" i="4"/>
  <c r="J20" i="4" s="1"/>
  <c r="M20" i="4" s="1"/>
  <c r="P20" i="4" s="1"/>
  <c r="S20" i="4" s="1"/>
  <c r="B20" i="4" s="1"/>
  <c r="G90" i="27"/>
  <c r="J90" i="27" s="1"/>
  <c r="M90" i="27" s="1"/>
  <c r="P90" i="27" s="1"/>
  <c r="S90" i="27" s="1"/>
  <c r="B90" i="27" s="1"/>
  <c r="J81" i="27"/>
  <c r="M81" i="27" s="1"/>
  <c r="P81" i="27" s="1"/>
  <c r="S81" i="27" s="1"/>
  <c r="B81" i="27" s="1"/>
  <c r="G72" i="27"/>
  <c r="J72" i="27" s="1"/>
  <c r="M72" i="27" s="1"/>
  <c r="P72" i="27" s="1"/>
  <c r="S72" i="27" s="1"/>
  <c r="B72" i="27" s="1"/>
  <c r="J63" i="27"/>
  <c r="M63" i="27" s="1"/>
  <c r="P63" i="27" s="1"/>
  <c r="S63" i="27" s="1"/>
  <c r="B63" i="27" s="1"/>
  <c r="J58" i="27"/>
  <c r="M58" i="27" s="1"/>
  <c r="P58" i="27" s="1"/>
  <c r="S58" i="27" s="1"/>
  <c r="B58" i="27" s="1"/>
  <c r="G46" i="27"/>
  <c r="J46" i="27" s="1"/>
  <c r="M46" i="27" s="1"/>
  <c r="P46" i="27" s="1"/>
  <c r="S46" i="27" s="1"/>
  <c r="B46" i="27" s="1"/>
  <c r="J43" i="27"/>
  <c r="M43" i="27" s="1"/>
  <c r="P43" i="27" s="1"/>
  <c r="S43" i="27" s="1"/>
  <c r="B43" i="27" s="1"/>
  <c r="G36" i="27"/>
  <c r="J36" i="27" s="1"/>
  <c r="M36" i="27" s="1"/>
  <c r="P36" i="27" s="1"/>
  <c r="S36" i="27" s="1"/>
  <c r="B36" i="27" s="1"/>
  <c r="G26" i="27"/>
  <c r="J26" i="27" s="1"/>
  <c r="M26" i="27" s="1"/>
  <c r="P26" i="27" s="1"/>
  <c r="S26" i="27" s="1"/>
  <c r="B26" i="27" s="1"/>
  <c r="G24" i="27"/>
  <c r="J24" i="27" s="1"/>
  <c r="M24" i="27" s="1"/>
  <c r="P24" i="27" s="1"/>
  <c r="S24" i="27" s="1"/>
  <c r="B24" i="27" s="1"/>
  <c r="G40" i="4"/>
  <c r="J40" i="4" s="1"/>
  <c r="M40" i="4" s="1"/>
  <c r="P40" i="4" s="1"/>
  <c r="S40" i="4" s="1"/>
  <c r="B40" i="4" s="1"/>
  <c r="J30" i="4"/>
  <c r="M30" i="4" s="1"/>
  <c r="P30" i="4" s="1"/>
  <c r="S30" i="4" s="1"/>
  <c r="B30" i="4" s="1"/>
  <c r="G79" i="27"/>
  <c r="J79" i="27" s="1"/>
  <c r="M79" i="27" s="1"/>
  <c r="P79" i="27" s="1"/>
  <c r="S79" i="27" s="1"/>
  <c r="B79" i="27" s="1"/>
  <c r="G98" i="27"/>
  <c r="J98" i="27" s="1"/>
  <c r="M98" i="27" s="1"/>
  <c r="P98" i="27" s="1"/>
  <c r="S98" i="27" s="1"/>
  <c r="B98" i="27" s="1"/>
  <c r="J47" i="27"/>
  <c r="M47" i="27" s="1"/>
  <c r="P47" i="27" s="1"/>
  <c r="S47" i="27" s="1"/>
  <c r="B47" i="27" s="1"/>
  <c r="G27" i="27"/>
  <c r="J27" i="27" s="1"/>
  <c r="M27" i="27" s="1"/>
  <c r="P27" i="27" s="1"/>
  <c r="S27" i="27" s="1"/>
  <c r="B27" i="27" s="1"/>
  <c r="G17" i="27"/>
  <c r="J17" i="27" s="1"/>
  <c r="M17" i="27" s="1"/>
  <c r="P17" i="27" s="1"/>
  <c r="S17" i="27" s="1"/>
  <c r="B17" i="27" s="1"/>
  <c r="J12" i="27"/>
  <c r="M12" i="27" s="1"/>
  <c r="P12" i="27" s="1"/>
  <c r="S12" i="27" s="1"/>
  <c r="B12" i="27" s="1"/>
  <c r="J10" i="27"/>
  <c r="M10" i="27" s="1"/>
  <c r="P10" i="27" s="1"/>
  <c r="S10" i="27" s="1"/>
  <c r="B10" i="27" s="1"/>
  <c r="J43" i="4"/>
  <c r="M43" i="4" s="1"/>
  <c r="P43" i="4" s="1"/>
  <c r="S43" i="4" s="1"/>
  <c r="B43" i="4" s="1"/>
  <c r="J37" i="4"/>
  <c r="M37" i="4" s="1"/>
  <c r="P37" i="4" s="1"/>
  <c r="S37" i="4" s="1"/>
  <c r="B37" i="4" s="1"/>
  <c r="M11" i="4"/>
  <c r="P11" i="4" s="1"/>
  <c r="S11" i="4" s="1"/>
  <c r="B11" i="4" s="1"/>
  <c r="P50" i="27"/>
  <c r="S50" i="27" s="1"/>
  <c r="B50" i="27" s="1"/>
  <c r="G9" i="4"/>
  <c r="J9" i="4" s="1"/>
  <c r="M9" i="4" s="1"/>
  <c r="P9" i="4" s="1"/>
  <c r="S9" i="4" s="1"/>
  <c r="B9" i="4" s="1"/>
  <c r="J75" i="27"/>
  <c r="M75" i="27" s="1"/>
  <c r="P75" i="27" s="1"/>
  <c r="S75" i="27" s="1"/>
  <c r="B75" i="27" s="1"/>
  <c r="G18" i="27"/>
  <c r="J18" i="27" s="1"/>
  <c r="M18" i="27" s="1"/>
  <c r="P18" i="27" s="1"/>
  <c r="S18" i="27" s="1"/>
  <c r="B18" i="27" s="1"/>
  <c r="G102" i="27"/>
  <c r="J102" i="27" s="1"/>
  <c r="M102" i="27" s="1"/>
  <c r="P102" i="27" s="1"/>
  <c r="S102" i="27" s="1"/>
  <c r="B102" i="27" s="1"/>
  <c r="G91" i="27"/>
  <c r="J91" i="27" s="1"/>
  <c r="M91" i="27" s="1"/>
  <c r="P91" i="27" s="1"/>
  <c r="S91" i="27" s="1"/>
  <c r="B91" i="27" s="1"/>
  <c r="G69" i="27"/>
  <c r="J69" i="27" s="1"/>
  <c r="M69" i="27" s="1"/>
  <c r="P69" i="27" s="1"/>
  <c r="S69" i="27" s="1"/>
  <c r="B69" i="27" s="1"/>
  <c r="G32" i="27"/>
  <c r="J32" i="27" s="1"/>
  <c r="M32" i="27" s="1"/>
  <c r="P32" i="27" s="1"/>
  <c r="S32" i="27" s="1"/>
  <c r="B32" i="27" s="1"/>
  <c r="G28" i="27"/>
  <c r="J28" i="27" s="1"/>
  <c r="M28" i="27" s="1"/>
  <c r="P28" i="27" s="1"/>
  <c r="S28" i="27" s="1"/>
  <c r="B28" i="27" s="1"/>
  <c r="G19" i="27"/>
  <c r="J19" i="27" s="1"/>
  <c r="M19" i="27" s="1"/>
  <c r="P19" i="27" s="1"/>
  <c r="S19" i="27" s="1"/>
  <c r="B19" i="27" s="1"/>
  <c r="G21" i="4"/>
  <c r="J21" i="4" s="1"/>
  <c r="M21" i="4" s="1"/>
  <c r="P21" i="4" s="1"/>
  <c r="S21" i="4" s="1"/>
  <c r="B21" i="4" s="1"/>
  <c r="G18" i="4"/>
  <c r="J18" i="4" s="1"/>
  <c r="M18" i="4" s="1"/>
  <c r="P18" i="4" s="1"/>
  <c r="S18" i="4" s="1"/>
  <c r="B18" i="4" s="1"/>
  <c r="G12" i="4"/>
  <c r="J12" i="4" s="1"/>
  <c r="M12" i="4" s="1"/>
  <c r="P12" i="4" s="1"/>
  <c r="S12" i="4" s="1"/>
  <c r="B12" i="4" s="1"/>
  <c r="G20" i="27"/>
  <c r="J20" i="27" s="1"/>
  <c r="M20" i="27" s="1"/>
  <c r="P20" i="27" s="1"/>
  <c r="S20" i="27" s="1"/>
  <c r="B20" i="27" s="1"/>
  <c r="G60" i="27"/>
  <c r="J60" i="27" s="1"/>
  <c r="M60" i="27" s="1"/>
  <c r="P60" i="27" s="1"/>
  <c r="S60" i="27" s="1"/>
  <c r="B60" i="27" s="1"/>
  <c r="G68" i="27"/>
  <c r="J68" i="27" s="1"/>
  <c r="M68" i="27" s="1"/>
  <c r="P68" i="27" s="1"/>
  <c r="S68" i="27" s="1"/>
  <c r="B68" i="27" s="1"/>
  <c r="J33" i="4"/>
  <c r="M33" i="4" s="1"/>
  <c r="P33" i="4" s="1"/>
  <c r="S33" i="4" s="1"/>
  <c r="B33" i="4" s="1"/>
  <c r="G28" i="4"/>
  <c r="J28" i="4" s="1"/>
  <c r="M28" i="4" s="1"/>
  <c r="P28" i="4" s="1"/>
  <c r="S28" i="4" s="1"/>
  <c r="B28" i="4" s="1"/>
  <c r="J22" i="4"/>
  <c r="M22" i="4" s="1"/>
  <c r="P22" i="4" s="1"/>
  <c r="S22" i="4" s="1"/>
  <c r="B22" i="4" s="1"/>
  <c r="G10" i="4"/>
  <c r="J10" i="4" s="1"/>
  <c r="M10" i="4" s="1"/>
  <c r="P10" i="4" s="1"/>
  <c r="S10" i="4" s="1"/>
  <c r="B10" i="4" s="1"/>
  <c r="S7" i="4"/>
  <c r="B7" i="4" s="1"/>
</calcChain>
</file>

<file path=xl/sharedStrings.xml><?xml version="1.0" encoding="utf-8"?>
<sst xmlns="http://schemas.openxmlformats.org/spreadsheetml/2006/main" count="348" uniqueCount="170">
  <si>
    <t>RANKING POINT= E(N-P+1)/N</t>
  </si>
  <si>
    <t>RPOINT</t>
  </si>
  <si>
    <t>punteggio totale</t>
  </si>
  <si>
    <t>JUNIORES</t>
  </si>
  <si>
    <t>CADETTI</t>
  </si>
  <si>
    <t>1^ SELEZIONE ZONALE CAM NAZ</t>
  </si>
  <si>
    <t>2^ SELEZIONE ZONALE CAM NAZ</t>
  </si>
  <si>
    <t>COPPA SICILIA PROVA FINALE</t>
  </si>
  <si>
    <t>COPPA AICO         TR. COMITATO 1^ SEL. GIOCHI ISOLE</t>
  </si>
  <si>
    <t>SIRACUSA 02/02/2020</t>
  </si>
  <si>
    <t>AUGUSTA                      25-26/07/2020</t>
  </si>
  <si>
    <t>MARSALA                   11-12/07/2020</t>
  </si>
  <si>
    <t>TR. COMITATO 3^ COPPA SICILIA 3^</t>
  </si>
  <si>
    <t>CATANIA                     25/10/2020</t>
  </si>
  <si>
    <t>PALERMO 11/10/2020</t>
  </si>
  <si>
    <t>Figurelli Fredrerick, Maschio, 28-Mag-2011, CADETTI, Club Canottieri Roggero di Lau</t>
  </si>
  <si>
    <t>lentini vittorio, 91025 Marsala, Maschio, 27-Apr-2011, CADETTI, 227-07-SOCIETÀ CANOTTIERI MARS</t>
  </si>
  <si>
    <t>di bartolo elisea, 91025 Marsala, Femmina, 02-Nov-2010, CADETTI, 227-07-SOCIETÀ CANOTTIERI MARS</t>
  </si>
  <si>
    <t>SPAGNOLO ALESSANDRO, 90143 Palermo, Maschio, 19-Gen-2010, CADETTI, CV SICILIA</t>
  </si>
  <si>
    <t>D'agostino Spartaco, Maschio, 10-Mar-2011, CADETTI</t>
  </si>
  <si>
    <t>lupo anna, 90047 Partinico, Femmina, 22-Lug-2010, CADETTI, 1283-07-C VELICO BALESTRATE AS</t>
  </si>
  <si>
    <t>ROMANO ANDREA, Maschio, 29-Gen-2010, CADETTI, CTV MESSINA</t>
  </si>
  <si>
    <t>niciforo arianna, 96011 Augusta, Femmina, 08-Ago-2011, CADETTI, 236-07-C N AUGUSTA ASS SPORT D</t>
  </si>
  <si>
    <t>flaccavento flavia, 97100 Ragusa, Femmina, 24-Ago-2010, CADETTI, 270-07-C V KAUCANAASS SPORT DI</t>
  </si>
  <si>
    <t>RUSSO AMEDEO, 98122 Messina, Maschio, 18-Set-2010, CADETTI, 229-07-C TENNIS E VELA ASS SPO</t>
  </si>
  <si>
    <t>falica melissa, Femmina, 19-Nov-2011, CADETTI, Club Canottieri Roggeri di la</t>
  </si>
  <si>
    <t>LONGO CAROLA, 95128 Catania, Femmina, 18-Mag-2010, CADETTI, 230-07-CIRCOLO NAUTICO NIC ASS</t>
  </si>
  <si>
    <t>mangiagli giorgio, 95027 San Gregorio, Maschio, 01-Apr-2011, CADETTI, 236-07-C N AUGUSTA ASS SPORT D</t>
  </si>
  <si>
    <t>pasqua giulia, Femmina, 12-Mag-2011, CADETTI, club nautico augusta</t>
  </si>
  <si>
    <t>DI CARO GINEVRA, 98122 Messina, Femmina, 21-Ago-2011, CADETTI, 229-07-C TENNIS E VELA ASS SPO</t>
  </si>
  <si>
    <t>PONTORIERO PIETRO, 98122 Messina, Maschio, 11-Giu-2010, CADETTI, 229-07-C TENNIS E VELA ASS SPO</t>
  </si>
  <si>
    <t>cinardi leonardo, 96011 Auusta, Maschio, 09-Set-2011, CADETTI, 236-07-C N AUGUSTA ASS SPORT D</t>
  </si>
  <si>
    <t>VALENTINO MARCO, Maschio, 14-Gen-2010, CADETTI, CLUB NIC CATANIA</t>
  </si>
  <si>
    <t>TRINGALI MARCO, Maschio, 12-Lug-2011, CADETTI, CLUB NAUTICO AUGUSTA</t>
  </si>
  <si>
    <t>GIORDANO ANTONIO, 95126 Catania, Maschio, 31-Dic-2010, CADETTI, 230-07-CIRCOLO NAUTICO NIC ASS</t>
  </si>
  <si>
    <t>LIVOTI DAMIANO, 95030 Tremestieri Etneo, Maschio, 25-Gen-2010, CADETTI, CLUB NIC CATANIA</t>
  </si>
  <si>
    <t>branciamore andrea, 96100 Siracusa, Maschio, 18-Set-2010, CADETTI, 228-07-C VELICO RIBELLINO ASS</t>
  </si>
  <si>
    <t>Femmina, 11-Apr-2011, beninati Anna, Club Canottieri Roggero di Lau</t>
  </si>
  <si>
    <t>Palermo Alberto, 90144 Palermo, Maschio, 02-Mar-2010, CADETTI, 222-07-CLUBCANOTT. ROGGERO LAU</t>
  </si>
  <si>
    <t>MORGANA MATTEO, 93012 Gela, Maschio, 14-Ago-2009, JUNIORES, 241-07-CLUB NAUTICO GELA ASSOC</t>
  </si>
  <si>
    <t>Adorni Silvia, 95027 San Gregorio, Femmina, 30-Giu-2006, JUNIORES, Club Velico Roggero di Lauria</t>
  </si>
  <si>
    <t>Giammona Antonio, 90133 Palermo, Maschio, 21-Lug-2009, JUNIORES, 222-07-CLUBCANOTT. ROGGERO LAU</t>
  </si>
  <si>
    <t>allegra antonio, Maschio, 24-Apr-2009, JUNIORES, Club Canottieri Roggero di Lau</t>
  </si>
  <si>
    <t>lupo chiara, 90047 Partinico, Femmina, 30-Ago-2008, JUNIORES, 1283-07-C VELICO BALESTRATE AS</t>
  </si>
  <si>
    <t>Costantino Arturo, Maschio, 30-Ott-2009, JUNIORES, Club Velico Roggero di Lauria</t>
  </si>
  <si>
    <t>MANGIAMELI SALVATORE, 95131 Catania, Maschio, 11-Feb-2009, JUNIORES, 230-07-CIRCOLO NAUTICO NIC ASS</t>
  </si>
  <si>
    <t>CALI ARTURO, Maschio, 26-Apr-2007, JUNIORES, CIR. VELA SIC</t>
  </si>
  <si>
    <t>DI DIO MATTEO, 93012 Gela, Maschio, 25-Dic-2009, JUNIORES, 241-07-CLUB NAUTICO GELA ASSOC</t>
  </si>
  <si>
    <t>CATALFO GIORGIO, 95123 Catania, Maschio, 18-Set-2008, JUNIORES, 230-07-CIRCOLO NAUTICO NIC ASS</t>
  </si>
  <si>
    <t>castroni yusei, 91025 Marsala, Maschio, 01-Apr-2007, JUNIORES, 227-07-SOCIETÀ CANOTTIERI MARS</t>
  </si>
  <si>
    <t>ALTADONNA, 98124 Messina, Maschio, 28-Dic-2006, JUNIORES, 229-07-C TENNIS E VELA ASS SPO</t>
  </si>
  <si>
    <t>Lanfranca Beatrice, 90138 Palermo, Femmina, 01-Ago-2007, JUNIORES, 222-07-CLUBCANOTT. ROGGERO LAU</t>
  </si>
  <si>
    <t>SCELTA GABRIELE, 90146 Palermo, Maschio, 07-Gen-2008, JUNIORES, 221-07-CIRCOLO VELA SICILIA -</t>
  </si>
  <si>
    <t>AUTORE ALBERTO, 90141 Palermo, Maschio, 01-Ago-2006, JUNIORES, CIRCOLO VELA SICILIA</t>
  </si>
  <si>
    <t>tumbarello giorgia, 91025 Marsala, Femmina, 19-Nov-2009, JUNIORES, 233-07-CV MARSALA ASS SPORT DI</t>
  </si>
  <si>
    <t>Scavuzzo Francesco, 90144 Palermo, Maschio, 03-Dic-2005, JUNIORES, Circolo della vela sicilia</t>
  </si>
  <si>
    <t>FIORITO AURORA, 95027 San Gregorio, Femmina, 27-Set-2006, JUNIORES, NIC CATANIA</t>
  </si>
  <si>
    <t>albanese lorenzo, 90133 Palermo, Maschio, 09-Mar-2006, JUNIORES, 222-07-CLUBCANOTT. ROGGERO LAU</t>
  </si>
  <si>
    <t>bellio andrea, Maschio, 23-Ott-2009, JUNIORES, club kaucana A.S.D.</t>
  </si>
  <si>
    <t>balistreri luca, 91025 Marsala, Maschio, 30-Mar-2007, JUNIORES, Società Canottieri Marsala</t>
  </si>
  <si>
    <t>micieli lucrezia, 97013 Comiso, Femmina, 19-Mag-2008, JUNIORES, 270-07-C V KAUCANAASS SPORT DI</t>
  </si>
  <si>
    <t>GIARDINO MATTEO, 93012 Gela, Maschio, 24-Ago-2007, JUNIORES, 241-07-CLUB NAUTICO GELA ASSOC</t>
  </si>
  <si>
    <t>SAITTA VITTORIO, 98168 Messina, Maschio, 25-Nov-2007, JUNIORES, 229-07-C TENNIS E VELA ASS SPO</t>
  </si>
  <si>
    <t>grimaldi tommaso, Maschio, 08-Nov-2009, JUNIORES, Club Nautico Augusta</t>
  </si>
  <si>
    <t>Figurelli Michele, 90151 Palermo, Maschio, 05-Gen-2008, JUNIORES, 222-07-CLUBCANOTT. ROGGERO LAU</t>
  </si>
  <si>
    <t>BILLè rICCARDO, 98121 Messina, Maschio, 07-Apr-2009, JUNIORES, 229-07-C TENNIS E VELA ASS SPO</t>
  </si>
  <si>
    <t>Torre Lorenzo, 90143 Palermo, Maschio, 14-Ago-2007, JUNIORES, 222-07-CLUBCANOTT. ROGGERO LAU</t>
  </si>
  <si>
    <t>battaglia tommaso, 97100 Ragusa, Maschio, 17-Giu-2008, JUNIORES, 270-07-C V KAUCANAASS SPORT DI</t>
  </si>
  <si>
    <t>MONCADA PIETRO, Maschio, 03-Apr-2009, JUNIORES, CLUB NIC CATANIA A.S.D.</t>
  </si>
  <si>
    <t>MASSARA MARCO, 95029 Viagrande, Maschio, 30-Gen-2006, JUNIORES, 230-07-CIRCOLO NAUTICO NIC ASS</t>
  </si>
  <si>
    <t>genna giulio, 91025 Marsala, Maschio, 20-Gen-2007, JUNIORES, 227-07-SOCIETÀ CANOTTIERI MARS</t>
  </si>
  <si>
    <t>COSTA SOFIA, 90145 Palermo, Femmina, 28-Feb-2009, JUNIORES, 221-07-CIRCOLO VELA SICILIA -</t>
  </si>
  <si>
    <t>Incarbona Alessandro, Maschio, 16-Mag-2006, JUNIORES, Società Canottieri marsala</t>
  </si>
  <si>
    <t>burruano manfredi, 90144 Palermo, Maschio, 25-Mag-2008, JUNIORES, Club Velico Roggero di Lauria</t>
  </si>
  <si>
    <t>niciforo gianmarco, 96011 Augusta, Maschio, 29-Mag-2007, JUNIORES, 236-07-C N AUGUSTA ASS SPORT D</t>
  </si>
  <si>
    <t>Studer Federico, 90044 Carini, Maschio, 27-Ott-2006, JUNIORES, Club Velico Roggero di Lauria</t>
  </si>
  <si>
    <t>Messina Domitilla, 90149 Palermo, Femmina, 01-Ago-2008, JUNIORES, 222-07-CLUBCANOTT. ROGGERO LAU</t>
  </si>
  <si>
    <t>busetta emanuele, 91025 Marsala, Maschio, 19-Lug-2008, JUNIORES, 227-07-SOCIETÀ CANOTTIERI MARS</t>
  </si>
  <si>
    <t>TROBIA GIULIANO, 95030 Sant'agata Li Battiati, Maschio, 18-Apr-2006, JUNIORES, 230-07-CIRCOLO NAUTICO NIC ASS</t>
  </si>
  <si>
    <t>SCUDERI DOMENICO, 98122 Messina, Maschio, 13-Apr-2009, JUNIORES, 229-07-C TENNIS E VELA ASS SPO</t>
  </si>
  <si>
    <t>DE FONTES TOMMASO, 95126 Catania, Maschio, 30-Mar-2006, JUNIORES, 230-07-CIRCOLO NAUTICO NIC ASS</t>
  </si>
  <si>
    <t>sabbia andrea, 90138 Palermo, Maschio, 26-Ott-2007, JUNIORES, 222-07-CLUBCANOTT. ROGGERO LAU</t>
  </si>
  <si>
    <t>salvo paolo, 97013 Comiso, Maschio, 24-Feb-2008, JUNIORES, 270-07-C V KAUCANAASS SPORT DI</t>
  </si>
  <si>
    <t>LIARDO GIUSEPPE, 93012 Gela, Maschio, 23-Gen-2006, JUNIORES, 241-07-CLUB NAUTICO GELA ASSOC</t>
  </si>
  <si>
    <t>D'AMBRA FRANCESCO, 98165 Messina, Maschio, 25-Nov-2009, JUNIORES, 229-07-C TENNIS E VELA ASS SPO</t>
  </si>
  <si>
    <t>PONTORIERO FERDINANDO, 98122 Messina, Maschio, 12-Set-2007, JUNIORES, 229-07-C TENNIS E VELA ASS SPO</t>
  </si>
  <si>
    <t>BIRIACO FRANCE, 98122 Messina, Maschio, 26-Feb-2009, JUNIORES, 229-07-C TENNIS E VELA ASS SPO</t>
  </si>
  <si>
    <t>Figurelli Derek, 90151 Palermo, Maschio, 26-Set-2009, JUNIORES, 222-07-CLUBCANOTT. ROGGERO LAU</t>
  </si>
  <si>
    <t>LIVOTI GIANMARCO, 95030 Tremestieri Etneo, Maschio, 02-Dic-2007, JUNIORES, NIC CATANIA</t>
  </si>
  <si>
    <t>scamporlino</t>
  </si>
  <si>
    <t>spitali</t>
  </si>
  <si>
    <t>sinagra adam</t>
  </si>
  <si>
    <t>vasques mattia</t>
  </si>
  <si>
    <t xml:space="preserve"> E=9 N=22</t>
  </si>
  <si>
    <t>DE FRANCESCO</t>
  </si>
  <si>
    <t xml:space="preserve"> E=9 N=66</t>
  </si>
  <si>
    <t>vasques jacopo</t>
  </si>
  <si>
    <t>sinagra maria</t>
  </si>
  <si>
    <t>E=15 N=11</t>
  </si>
  <si>
    <t>DE ANGELIS SOFIA</t>
  </si>
  <si>
    <t>Martinez Riccardo</t>
  </si>
  <si>
    <t>BENINATI ANNA</t>
  </si>
  <si>
    <t>E=15 N=75</t>
  </si>
  <si>
    <t>Pagliaro Davide</t>
  </si>
  <si>
    <t>Tramonta Lucrezia</t>
  </si>
  <si>
    <t>Lo Grasso Emanuele, Maschio, 02-Dic-2006, JUNIORES, società Canottieri Marsala</t>
  </si>
  <si>
    <t>Passalacqua Nicolò</t>
  </si>
  <si>
    <t>Di Vita Sophie</t>
  </si>
  <si>
    <t>Demara Alessia</t>
  </si>
  <si>
    <t>Sammartano Giulia</t>
  </si>
  <si>
    <t>Affatigato Claudio</t>
  </si>
  <si>
    <t>Puleo Alberto</t>
  </si>
  <si>
    <t>Pipitone Melissa</t>
  </si>
  <si>
    <t>Panzavecchia Maria vita</t>
  </si>
  <si>
    <t>Frazzitta Marcella</t>
  </si>
  <si>
    <t>E=15 N=27</t>
  </si>
  <si>
    <t>Marcantonio Edoardo</t>
  </si>
  <si>
    <t>Bruschi Lorenzo</t>
  </si>
  <si>
    <t>Riccobono Natan</t>
  </si>
  <si>
    <t>Dierna Emma Maria</t>
  </si>
  <si>
    <t>Coco Antonino</t>
  </si>
  <si>
    <t>E=15 N=58</t>
  </si>
  <si>
    <t>Pagliaro Francesco</t>
  </si>
  <si>
    <t>Cardella Eleonora</t>
  </si>
  <si>
    <t>Lo Piccolo Aldo Paolo</t>
  </si>
  <si>
    <t>Costantino Mauro</t>
  </si>
  <si>
    <t>Imburgia Giuseppe</t>
  </si>
  <si>
    <t>Lo Grasso Eleonora</t>
  </si>
  <si>
    <t>Serafia Giorgia</t>
  </si>
  <si>
    <t>Alvares Nicolò</t>
  </si>
  <si>
    <t>Perini Greta</t>
  </si>
  <si>
    <t>COPPA SICILIA 1^</t>
  </si>
  <si>
    <t>MARSALA                 08-09/08/2020</t>
  </si>
  <si>
    <t>E=15 N=23</t>
  </si>
  <si>
    <t>Sammartano Giorgia</t>
  </si>
  <si>
    <t>Siragusa Nina</t>
  </si>
  <si>
    <t>E=15 N=78</t>
  </si>
  <si>
    <t>Turco Alberto</t>
  </si>
  <si>
    <t>Maggio Manfredi Matteo</t>
  </si>
  <si>
    <t>Ciaramidaro Angelo</t>
  </si>
  <si>
    <t>Pellegrino Ruben</t>
  </si>
  <si>
    <t>Cucchiara Simone</t>
  </si>
  <si>
    <t>Patti Luigi</t>
  </si>
  <si>
    <t>Cinquegrani Riccardo</t>
  </si>
  <si>
    <t>Benfante Federico</t>
  </si>
  <si>
    <t>Toia Riccardo</t>
  </si>
  <si>
    <t>Micieli Paolo</t>
  </si>
  <si>
    <t>Verga Alessandro</t>
  </si>
  <si>
    <t>Toia alessio, Maschio, 29-Mar-2005, JUNIORES, club velico Balestrate</t>
  </si>
  <si>
    <t>Priolo Mario</t>
  </si>
  <si>
    <t>Maniscalco Basile &lt;giovsnni</t>
  </si>
  <si>
    <t>Morsicato Giulio</t>
  </si>
  <si>
    <t>Chiarenza Mario</t>
  </si>
  <si>
    <t>Bilardello Francesco</t>
  </si>
  <si>
    <t>Mazzi Alessandro  (S. VELA LA SPEZIA)</t>
  </si>
  <si>
    <t>Vivacqua</t>
  </si>
  <si>
    <t>E=10 N=24</t>
  </si>
  <si>
    <t>Amato Marcello</t>
  </si>
  <si>
    <t>E=10 N=23</t>
  </si>
  <si>
    <t>Taccone Acton Giuseppe  (C.V. CROTONE)</t>
  </si>
  <si>
    <t>Corsaro Carlo</t>
  </si>
  <si>
    <t>Giuffrida Benedetta</t>
  </si>
  <si>
    <t xml:space="preserve">Riccobono Natan-90151 Palermo, Maschio, 29-Nov-2010, CADETTI, 221-07-CIRCOLO VELA SICILIA </t>
  </si>
  <si>
    <t>RANKING 2020</t>
  </si>
  <si>
    <t>Nasti Gilda</t>
  </si>
  <si>
    <t>E=10 N=65</t>
  </si>
  <si>
    <t>Baldi Achille</t>
  </si>
  <si>
    <t>E=10 N=41</t>
  </si>
  <si>
    <t>Adorni Michele, 95027 San Gregorio, Maschio, 04-Set-2007, JUNIORES, Club Velico Roggero di Lauria</t>
  </si>
  <si>
    <t>Taccone Acton Pierluigi  (C. V. CROTONE)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</si>
</sst>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0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0.5"/>
      <color indexed="8"/>
      <name val="Times Roman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.5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</cellStyleXfs>
  <cellXfs count="118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4" fillId="0" borderId="0" xfId="0" applyFont="1" applyBorder="1"/>
    <xf numFmtId="0" fontId="4" fillId="6" borderId="0" xfId="0" applyFont="1" applyFill="1" applyBorder="1"/>
    <xf numFmtId="0" fontId="4" fillId="0" borderId="0" xfId="0" applyFont="1"/>
    <xf numFmtId="0" fontId="4" fillId="0" borderId="12" xfId="0" applyFont="1" applyBorder="1"/>
    <xf numFmtId="0" fontId="0" fillId="3" borderId="1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3" xfId="0" applyFont="1" applyBorder="1"/>
    <xf numFmtId="0" fontId="4" fillId="0" borderId="14" xfId="0" applyFont="1" applyBorder="1"/>
    <xf numFmtId="0" fontId="4" fillId="3" borderId="4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left" wrapText="1"/>
    </xf>
    <xf numFmtId="0" fontId="6" fillId="3" borderId="1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wrapText="1"/>
    </xf>
    <xf numFmtId="0" fontId="0" fillId="3" borderId="17" xfId="0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7" fillId="7" borderId="0" xfId="0" applyFont="1" applyFill="1" applyBorder="1" applyAlignment="1">
      <alignment horizontal="left" wrapText="1"/>
    </xf>
    <xf numFmtId="0" fontId="4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0" xfId="0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/>
    </xf>
    <xf numFmtId="0" fontId="7" fillId="7" borderId="13" xfId="0" applyFont="1" applyFill="1" applyBorder="1" applyAlignment="1">
      <alignment horizontal="left" wrapText="1"/>
    </xf>
    <xf numFmtId="0" fontId="0" fillId="7" borderId="12" xfId="0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left" wrapText="1"/>
    </xf>
    <xf numFmtId="164" fontId="7" fillId="0" borderId="16" xfId="0" applyNumberFormat="1" applyFont="1" applyFill="1" applyBorder="1" applyAlignment="1">
      <alignment horizontal="left" wrapText="1"/>
    </xf>
    <xf numFmtId="0" fontId="0" fillId="8" borderId="12" xfId="0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/>
    </xf>
    <xf numFmtId="0" fontId="4" fillId="9" borderId="17" xfId="0" applyFont="1" applyFill="1" applyBorder="1" applyAlignment="1">
      <alignment horizontal="center"/>
    </xf>
    <xf numFmtId="0" fontId="4" fillId="9" borderId="13" xfId="0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</cellXfs>
  <cellStyles count="12">
    <cellStyle name="Normale" xfId="0" builtinId="0"/>
    <cellStyle name="Normale 2 2" xfId="1"/>
    <cellStyle name="Normale 2 3" xfId="2"/>
    <cellStyle name="Normale 3" xfId="3"/>
    <cellStyle name="Normale 3 2" xfId="4"/>
    <cellStyle name="Normale 3 3" xfId="5"/>
    <cellStyle name="Normale 4" xfId="6"/>
    <cellStyle name="Normale 4 2" xfId="7"/>
    <cellStyle name="Normale 4 3" xfId="8"/>
    <cellStyle name="Normale 5 2" xfId="9"/>
    <cellStyle name="Normale 5 3" xfId="10"/>
    <cellStyle name="Normale 6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107"/>
  <sheetViews>
    <sheetView zoomScale="75" zoomScaleNormal="60" workbookViewId="0">
      <pane xSplit="1" topLeftCell="P1" activePane="topRight" state="frozen"/>
      <selection pane="topRight" sqref="A1:T1048576"/>
    </sheetView>
  </sheetViews>
  <sheetFormatPr defaultRowHeight="15.75"/>
  <cols>
    <col min="1" max="1" width="120.75" style="8" customWidth="1"/>
    <col min="2" max="2" width="18.125" style="13" customWidth="1"/>
    <col min="3" max="3" width="18.125" style="12" customWidth="1"/>
    <col min="4" max="4" width="18.875" style="32" customWidth="1"/>
    <col min="5" max="5" width="18.125" style="12" customWidth="1"/>
    <col min="6" max="6" width="18.875" style="32" customWidth="1"/>
    <col min="7" max="8" width="18.125" style="12" customWidth="1"/>
    <col min="9" max="9" width="18.875" style="32" customWidth="1"/>
    <col min="10" max="10" width="18.125" style="12" customWidth="1"/>
    <col min="11" max="11" width="18.125" style="7" customWidth="1"/>
    <col min="12" max="12" width="18.875" style="32" customWidth="1"/>
    <col min="13" max="13" width="18.125" style="12" customWidth="1"/>
    <col min="14" max="14" width="18.125" style="7" customWidth="1"/>
    <col min="15" max="15" width="18.875" style="32" customWidth="1"/>
    <col min="16" max="17" width="18.125" style="12" customWidth="1"/>
    <col min="18" max="18" width="18.875" style="32" customWidth="1"/>
    <col min="19" max="19" width="18.125" style="16" customWidth="1"/>
    <col min="20" max="16384" width="9" style="1"/>
  </cols>
  <sheetData>
    <row r="1" spans="1:19" s="45" customFormat="1" ht="15.75" customHeight="1">
      <c r="A1" s="94" t="s">
        <v>3</v>
      </c>
      <c r="B1" s="96"/>
      <c r="C1" s="88" t="s">
        <v>8</v>
      </c>
      <c r="D1" s="90" t="s">
        <v>9</v>
      </c>
      <c r="E1" s="88" t="s">
        <v>5</v>
      </c>
      <c r="F1" s="90" t="s">
        <v>11</v>
      </c>
      <c r="G1" s="92"/>
      <c r="H1" s="88" t="s">
        <v>6</v>
      </c>
      <c r="I1" s="90" t="s">
        <v>10</v>
      </c>
      <c r="J1" s="92"/>
      <c r="K1" s="88" t="s">
        <v>131</v>
      </c>
      <c r="L1" s="90" t="s">
        <v>132</v>
      </c>
      <c r="M1" s="92"/>
      <c r="N1" s="88" t="s">
        <v>12</v>
      </c>
      <c r="O1" s="90" t="s">
        <v>14</v>
      </c>
      <c r="P1" s="92"/>
      <c r="Q1" s="88" t="s">
        <v>7</v>
      </c>
      <c r="R1" s="90" t="s">
        <v>13</v>
      </c>
      <c r="S1" s="86"/>
    </row>
    <row r="2" spans="1:19" s="45" customFormat="1">
      <c r="A2" s="95"/>
      <c r="B2" s="97"/>
      <c r="C2" s="89"/>
      <c r="D2" s="91"/>
      <c r="E2" s="89"/>
      <c r="F2" s="91"/>
      <c r="G2" s="93"/>
      <c r="H2" s="89"/>
      <c r="I2" s="91"/>
      <c r="J2" s="93"/>
      <c r="K2" s="89"/>
      <c r="L2" s="91"/>
      <c r="M2" s="93"/>
      <c r="N2" s="89"/>
      <c r="O2" s="91"/>
      <c r="P2" s="93"/>
      <c r="Q2" s="89"/>
      <c r="R2" s="91"/>
      <c r="S2" s="87"/>
    </row>
    <row r="3" spans="1:19" s="45" customFormat="1">
      <c r="A3" s="55"/>
      <c r="B3" s="97"/>
      <c r="C3" s="89"/>
      <c r="D3" s="91"/>
      <c r="E3" s="89"/>
      <c r="F3" s="91"/>
      <c r="G3" s="93"/>
      <c r="H3" s="89"/>
      <c r="I3" s="91"/>
      <c r="J3" s="93"/>
      <c r="K3" s="89"/>
      <c r="L3" s="91"/>
      <c r="M3" s="93"/>
      <c r="N3" s="89"/>
      <c r="O3" s="91"/>
      <c r="P3" s="93"/>
      <c r="Q3" s="89"/>
      <c r="R3" s="91"/>
      <c r="S3" s="87"/>
    </row>
    <row r="4" spans="1:19" s="46" customFormat="1">
      <c r="A4" s="54" t="s">
        <v>0</v>
      </c>
      <c r="B4" s="80" t="s">
        <v>2</v>
      </c>
      <c r="C4" s="77" t="s">
        <v>95</v>
      </c>
      <c r="D4" s="47" t="s">
        <v>1</v>
      </c>
      <c r="E4" s="77" t="s">
        <v>102</v>
      </c>
      <c r="F4" s="47" t="s">
        <v>1</v>
      </c>
      <c r="G4" s="82" t="s">
        <v>2</v>
      </c>
      <c r="H4" s="77" t="s">
        <v>121</v>
      </c>
      <c r="I4" s="47" t="s">
        <v>1</v>
      </c>
      <c r="J4" s="82" t="s">
        <v>2</v>
      </c>
      <c r="K4" s="77" t="s">
        <v>136</v>
      </c>
      <c r="L4" s="47" t="s">
        <v>1</v>
      </c>
      <c r="M4" s="82" t="s">
        <v>2</v>
      </c>
      <c r="N4" s="77" t="s">
        <v>165</v>
      </c>
      <c r="O4" s="47" t="s">
        <v>1</v>
      </c>
      <c r="P4" s="82" t="s">
        <v>2</v>
      </c>
      <c r="Q4" s="77" t="s">
        <v>167</v>
      </c>
      <c r="R4" s="47" t="s">
        <v>1</v>
      </c>
      <c r="S4" s="84" t="s">
        <v>2</v>
      </c>
    </row>
    <row r="5" spans="1:19" s="5" customFormat="1" ht="16.5" thickBot="1">
      <c r="A5" s="56"/>
      <c r="B5" s="81"/>
      <c r="C5" s="61">
        <v>9</v>
      </c>
      <c r="D5" s="62">
        <v>66</v>
      </c>
      <c r="E5" s="61">
        <v>15</v>
      </c>
      <c r="F5" s="62">
        <v>75</v>
      </c>
      <c r="G5" s="83"/>
      <c r="H5" s="61">
        <v>15</v>
      </c>
      <c r="I5" s="62">
        <v>58</v>
      </c>
      <c r="J5" s="83"/>
      <c r="K5" s="61">
        <v>15</v>
      </c>
      <c r="L5" s="62">
        <v>78</v>
      </c>
      <c r="M5" s="83"/>
      <c r="N5" s="61">
        <v>10</v>
      </c>
      <c r="O5" s="62">
        <v>65</v>
      </c>
      <c r="P5" s="83"/>
      <c r="Q5" s="61">
        <v>10</v>
      </c>
      <c r="R5" s="62">
        <v>41</v>
      </c>
      <c r="S5" s="85"/>
    </row>
    <row r="6" spans="1:19" s="5" customFormat="1" ht="9" customHeight="1">
      <c r="A6" s="53"/>
      <c r="B6" s="57"/>
      <c r="C6" s="58"/>
      <c r="D6" s="59"/>
      <c r="E6" s="58"/>
      <c r="F6" s="59"/>
      <c r="G6" s="58"/>
      <c r="H6" s="58"/>
      <c r="I6" s="59"/>
      <c r="J6" s="58"/>
      <c r="K6" s="58"/>
      <c r="L6" s="59"/>
      <c r="M6" s="58"/>
      <c r="N6" s="58"/>
      <c r="O6" s="59"/>
      <c r="P6" s="58"/>
      <c r="Q6" s="58"/>
      <c r="R6" s="59"/>
      <c r="S6" s="60"/>
    </row>
    <row r="7" spans="1:19">
      <c r="A7" s="48" t="s">
        <v>168</v>
      </c>
      <c r="B7" s="78">
        <f>S7</f>
        <v>70.58605162709452</v>
      </c>
      <c r="C7" s="30">
        <v>1</v>
      </c>
      <c r="D7" s="31">
        <f>C5*(D5-C7+1)/D5</f>
        <v>9</v>
      </c>
      <c r="E7" s="30">
        <v>2</v>
      </c>
      <c r="F7" s="31">
        <f>E5*(F5-E7+1)/F5</f>
        <v>14.8</v>
      </c>
      <c r="G7" s="29">
        <f>D7+F7</f>
        <v>23.8</v>
      </c>
      <c r="H7" s="30">
        <v>4</v>
      </c>
      <c r="I7" s="31">
        <f>H5*(I5-H7+1)/I5</f>
        <v>14.224137931034482</v>
      </c>
      <c r="J7" s="29">
        <f>G7+I7</f>
        <v>38.024137931034481</v>
      </c>
      <c r="K7" s="30">
        <v>4</v>
      </c>
      <c r="L7" s="31">
        <f>K5*(L5-K7+1)/L5</f>
        <v>14.423076923076923</v>
      </c>
      <c r="M7" s="29">
        <f>J7+L7</f>
        <v>52.447214854111408</v>
      </c>
      <c r="N7" s="30">
        <v>2</v>
      </c>
      <c r="O7" s="31">
        <f>N5*(O5-N7+1)/O5</f>
        <v>9.8461538461538467</v>
      </c>
      <c r="P7" s="29">
        <f>M7+O7</f>
        <v>62.293368700265255</v>
      </c>
      <c r="Q7" s="30">
        <v>8</v>
      </c>
      <c r="R7" s="31">
        <f>Q5*(R5-Q7+1)/R5</f>
        <v>8.2926829268292686</v>
      </c>
      <c r="S7" s="49">
        <f>P7+R7</f>
        <v>70.58605162709452</v>
      </c>
    </row>
    <row r="8" spans="1:19">
      <c r="A8" s="48" t="s">
        <v>40</v>
      </c>
      <c r="B8" s="78">
        <f t="shared" ref="B8:B100" si="0">S8</f>
        <v>54.473571256329876</v>
      </c>
      <c r="C8" s="30">
        <v>8</v>
      </c>
      <c r="D8" s="31">
        <f>C5*(D5-C8+1)/D5</f>
        <v>8.045454545454545</v>
      </c>
      <c r="E8" s="30">
        <v>5</v>
      </c>
      <c r="F8" s="31">
        <f>E5*(F5-E8+1)/F5</f>
        <v>14.2</v>
      </c>
      <c r="G8" s="29">
        <f t="shared" ref="G8:G100" si="1">D8+F8</f>
        <v>22.245454545454542</v>
      </c>
      <c r="H8" s="30">
        <v>8</v>
      </c>
      <c r="I8" s="31">
        <f>H5*(I5-H8+1)/I5</f>
        <v>13.189655172413794</v>
      </c>
      <c r="J8" s="29">
        <f t="shared" ref="J8:J100" si="2">G8+I8</f>
        <v>35.435109717868336</v>
      </c>
      <c r="K8" s="30">
        <v>8</v>
      </c>
      <c r="L8" s="31">
        <f>K5*(L5-K8+1)/L5</f>
        <v>13.653846153846153</v>
      </c>
      <c r="M8" s="29">
        <f t="shared" ref="M8:M84" si="3">J8+L8</f>
        <v>49.088955871714489</v>
      </c>
      <c r="N8" s="30">
        <v>31</v>
      </c>
      <c r="O8" s="31">
        <f>N5*(O5-N8+1)/O5</f>
        <v>5.384615384615385</v>
      </c>
      <c r="P8" s="29">
        <f t="shared" ref="P8:P84" si="4">M8+O8</f>
        <v>54.473571256329876</v>
      </c>
      <c r="Q8" s="30">
        <f>1+R5</f>
        <v>42</v>
      </c>
      <c r="R8" s="31">
        <f>Q5*(R5-Q8+1)/R5</f>
        <v>0</v>
      </c>
      <c r="S8" s="49">
        <f t="shared" ref="S8:S100" si="5">P8+R8</f>
        <v>54.473571256329876</v>
      </c>
    </row>
    <row r="9" spans="1:19">
      <c r="A9" s="48" t="s">
        <v>110</v>
      </c>
      <c r="B9" s="78">
        <f>S9</f>
        <v>4.7</v>
      </c>
      <c r="C9" s="30">
        <f>1+D5</f>
        <v>67</v>
      </c>
      <c r="D9" s="31">
        <f>C5*(D5-C9+1)/D5</f>
        <v>0</v>
      </c>
      <c r="E9" s="30">
        <v>65</v>
      </c>
      <c r="F9" s="31">
        <f>E5*(F5-E9+1)/F5</f>
        <v>2.2000000000000002</v>
      </c>
      <c r="G9" s="29">
        <f>D9+F9</f>
        <v>2.2000000000000002</v>
      </c>
      <c r="H9" s="30">
        <f>1+I5</f>
        <v>59</v>
      </c>
      <c r="I9" s="31">
        <f>H5*(I5-H9+1)/I5</f>
        <v>0</v>
      </c>
      <c r="J9" s="29">
        <f>G9+I9</f>
        <v>2.2000000000000002</v>
      </c>
      <c r="K9" s="30">
        <v>66</v>
      </c>
      <c r="L9" s="31">
        <f>K5*(L5-K9+1)/L5</f>
        <v>2.5</v>
      </c>
      <c r="M9" s="29">
        <f t="shared" si="3"/>
        <v>4.7</v>
      </c>
      <c r="N9" s="30">
        <f>1+O5</f>
        <v>66</v>
      </c>
      <c r="O9" s="31">
        <f>N5*(O5-N9+1)/O5</f>
        <v>0</v>
      </c>
      <c r="P9" s="29">
        <f t="shared" si="4"/>
        <v>4.7</v>
      </c>
      <c r="Q9" s="30">
        <f>1+R5</f>
        <v>42</v>
      </c>
      <c r="R9" s="31">
        <f>Q5*(R5-Q9+1)/R5</f>
        <v>0</v>
      </c>
      <c r="S9" s="49">
        <f>P9+R9</f>
        <v>4.7</v>
      </c>
    </row>
    <row r="10" spans="1:19">
      <c r="A10" s="48" t="s">
        <v>57</v>
      </c>
      <c r="B10" s="78">
        <f t="shared" si="0"/>
        <v>45.693682179889073</v>
      </c>
      <c r="C10" s="30">
        <v>21</v>
      </c>
      <c r="D10" s="31">
        <f>C5*(D5-C10+1)/D5</f>
        <v>6.2727272727272725</v>
      </c>
      <c r="E10" s="30">
        <v>23</v>
      </c>
      <c r="F10" s="31">
        <f>E5*(F5-E10+1)/F5</f>
        <v>10.6</v>
      </c>
      <c r="G10" s="29">
        <f t="shared" si="1"/>
        <v>16.872727272727271</v>
      </c>
      <c r="H10" s="30">
        <v>24</v>
      </c>
      <c r="I10" s="31">
        <f>H5*(I5-H10+1)/I5</f>
        <v>9.0517241379310338</v>
      </c>
      <c r="J10" s="29">
        <f t="shared" si="2"/>
        <v>25.924451410658307</v>
      </c>
      <c r="K10" s="30">
        <v>21</v>
      </c>
      <c r="L10" s="31">
        <f>K5*(L5-K10+1)/L5</f>
        <v>11.153846153846153</v>
      </c>
      <c r="M10" s="29">
        <f t="shared" si="3"/>
        <v>37.07829756450446</v>
      </c>
      <c r="N10" s="30">
        <v>10</v>
      </c>
      <c r="O10" s="31">
        <f>N5*(O5-N10+1)/O5</f>
        <v>8.615384615384615</v>
      </c>
      <c r="P10" s="29">
        <f t="shared" si="4"/>
        <v>45.693682179889073</v>
      </c>
      <c r="Q10" s="30">
        <f>1+R5</f>
        <v>42</v>
      </c>
      <c r="R10" s="31">
        <f>Q5*(R5-Q10+1)/R5</f>
        <v>0</v>
      </c>
      <c r="S10" s="49">
        <f t="shared" si="5"/>
        <v>45.693682179889073</v>
      </c>
    </row>
    <row r="11" spans="1:19">
      <c r="A11" s="48" t="s">
        <v>42</v>
      </c>
      <c r="B11" s="78">
        <f t="shared" si="0"/>
        <v>8.430769230769231</v>
      </c>
      <c r="C11" s="30">
        <f>1+D5</f>
        <v>67</v>
      </c>
      <c r="D11" s="31">
        <f>C5*(D5-C11+1)/D5</f>
        <v>0</v>
      </c>
      <c r="E11" s="30">
        <v>60</v>
      </c>
      <c r="F11" s="31">
        <f>E5*(F5-E11+1)/F5</f>
        <v>3.2</v>
      </c>
      <c r="G11" s="29">
        <f t="shared" si="1"/>
        <v>3.2</v>
      </c>
      <c r="H11" s="30">
        <f>1+I5</f>
        <v>59</v>
      </c>
      <c r="I11" s="31">
        <f>H5*(I5-H11+1)/I5</f>
        <v>0</v>
      </c>
      <c r="J11" s="29">
        <f t="shared" si="2"/>
        <v>3.2</v>
      </c>
      <c r="K11" s="30">
        <v>59</v>
      </c>
      <c r="L11" s="31">
        <f>K5*(L5-K11+1)/L5</f>
        <v>3.8461538461538463</v>
      </c>
      <c r="M11" s="29">
        <f t="shared" si="3"/>
        <v>7.046153846153846</v>
      </c>
      <c r="N11" s="30">
        <v>57</v>
      </c>
      <c r="O11" s="31">
        <f>N5*(O5-N11+1)/O5</f>
        <v>1.3846153846153846</v>
      </c>
      <c r="P11" s="29">
        <f t="shared" si="4"/>
        <v>8.430769230769231</v>
      </c>
      <c r="Q11" s="30">
        <f>1+R5</f>
        <v>42</v>
      </c>
      <c r="R11" s="31">
        <f>Q5*(R5-Q11+1)/R5</f>
        <v>0</v>
      </c>
      <c r="S11" s="49">
        <f t="shared" si="5"/>
        <v>8.430769230769231</v>
      </c>
    </row>
    <row r="12" spans="1:19">
      <c r="A12" s="48" t="s">
        <v>50</v>
      </c>
      <c r="B12" s="78">
        <f t="shared" si="0"/>
        <v>33.288883530262844</v>
      </c>
      <c r="C12" s="30">
        <v>22</v>
      </c>
      <c r="D12" s="31">
        <f>C5*(D5-C12+1)/D5</f>
        <v>6.1363636363636367</v>
      </c>
      <c r="E12" s="30">
        <v>36</v>
      </c>
      <c r="F12" s="31">
        <f>E5*(F5-E12+1)/F5</f>
        <v>8</v>
      </c>
      <c r="G12" s="29">
        <f t="shared" si="1"/>
        <v>14.136363636363637</v>
      </c>
      <c r="H12" s="30">
        <v>48</v>
      </c>
      <c r="I12" s="31">
        <f>H5*(I5-H12+1)/I5</f>
        <v>2.8448275862068964</v>
      </c>
      <c r="J12" s="29">
        <f t="shared" si="2"/>
        <v>16.981191222570533</v>
      </c>
      <c r="K12" s="30">
        <v>23</v>
      </c>
      <c r="L12" s="31">
        <f>K5*(L5-K12+1)/L5</f>
        <v>10.76923076923077</v>
      </c>
      <c r="M12" s="29">
        <f t="shared" si="3"/>
        <v>27.750421991801304</v>
      </c>
      <c r="N12" s="30">
        <v>30</v>
      </c>
      <c r="O12" s="31">
        <f>N5*(O5-N12+1)/O5</f>
        <v>5.5384615384615383</v>
      </c>
      <c r="P12" s="29">
        <f t="shared" si="4"/>
        <v>33.288883530262844</v>
      </c>
      <c r="Q12" s="30">
        <f>1+R5</f>
        <v>42</v>
      </c>
      <c r="R12" s="31">
        <f>Q5*(R5-Q12+1)/R5</f>
        <v>0</v>
      </c>
      <c r="S12" s="49">
        <f t="shared" si="5"/>
        <v>33.288883530262844</v>
      </c>
    </row>
    <row r="13" spans="1:19">
      <c r="A13" s="48" t="s">
        <v>53</v>
      </c>
      <c r="B13" s="78">
        <f t="shared" si="0"/>
        <v>20.027682662165418</v>
      </c>
      <c r="C13" s="30">
        <v>52</v>
      </c>
      <c r="D13" s="31">
        <f>C5*(D5-C13+1)/D5</f>
        <v>2.0454545454545454</v>
      </c>
      <c r="E13" s="30">
        <v>49</v>
      </c>
      <c r="F13" s="31">
        <f>E5*(F5-E13+1)/F5</f>
        <v>5.4</v>
      </c>
      <c r="G13" s="29">
        <f t="shared" si="1"/>
        <v>7.4454545454545453</v>
      </c>
      <c r="H13" s="30">
        <v>45</v>
      </c>
      <c r="I13" s="31">
        <f>H5*(I5-H13+1)/I5</f>
        <v>3.6206896551724137</v>
      </c>
      <c r="J13" s="29">
        <f t="shared" si="2"/>
        <v>11.066144200626958</v>
      </c>
      <c r="K13" s="30">
        <v>50</v>
      </c>
      <c r="L13" s="31">
        <f>K5*(L5-K13+1)/L5</f>
        <v>5.5769230769230766</v>
      </c>
      <c r="M13" s="29">
        <f t="shared" si="3"/>
        <v>16.643067277550035</v>
      </c>
      <c r="N13" s="30">
        <v>44</v>
      </c>
      <c r="O13" s="31">
        <f>N5*(O5-N13+1)/O5</f>
        <v>3.3846153846153846</v>
      </c>
      <c r="P13" s="29">
        <f t="shared" si="4"/>
        <v>20.027682662165418</v>
      </c>
      <c r="Q13" s="30">
        <f>1+R5</f>
        <v>42</v>
      </c>
      <c r="R13" s="31">
        <f>Q5*(R5-Q13+1)/R5</f>
        <v>0</v>
      </c>
      <c r="S13" s="49">
        <f t="shared" si="5"/>
        <v>20.027682662165418</v>
      </c>
    </row>
    <row r="14" spans="1:19">
      <c r="A14" s="48" t="s">
        <v>129</v>
      </c>
      <c r="B14" s="78">
        <f>S14</f>
        <v>3.013830156386927</v>
      </c>
      <c r="C14" s="30">
        <v>66</v>
      </c>
      <c r="D14" s="31">
        <f>C5*(D5-C14+1)/D5</f>
        <v>0.13636363636363635</v>
      </c>
      <c r="E14" s="30">
        <f>1+F5</f>
        <v>76</v>
      </c>
      <c r="F14" s="31">
        <f>E5*(F5-E14+1)/F5</f>
        <v>0</v>
      </c>
      <c r="G14" s="29">
        <f>D14+F14</f>
        <v>0.13636363636363635</v>
      </c>
      <c r="H14" s="30">
        <v>57</v>
      </c>
      <c r="I14" s="31">
        <f>H5*(I5-H14+1)/I5</f>
        <v>0.51724137931034486</v>
      </c>
      <c r="J14" s="29">
        <f>G14+I14</f>
        <v>0.65360501567398122</v>
      </c>
      <c r="K14" s="30">
        <f>1+L5</f>
        <v>79</v>
      </c>
      <c r="L14" s="31">
        <f>K5*(L5-K14+1)/L5</f>
        <v>0</v>
      </c>
      <c r="M14" s="29">
        <f t="shared" si="3"/>
        <v>0.65360501567398122</v>
      </c>
      <c r="N14" s="30">
        <v>57</v>
      </c>
      <c r="O14" s="31">
        <f>N5*(O5-N14+1)/O5</f>
        <v>1.3846153846153846</v>
      </c>
      <c r="P14" s="29">
        <f t="shared" si="4"/>
        <v>2.038220400289366</v>
      </c>
      <c r="Q14" s="30">
        <v>38</v>
      </c>
      <c r="R14" s="31">
        <f>Q5*(R5-Q14+1)/R5</f>
        <v>0.97560975609756095</v>
      </c>
      <c r="S14" s="49">
        <f>P14+R14</f>
        <v>3.013830156386927</v>
      </c>
    </row>
    <row r="15" spans="1:19">
      <c r="A15" s="48" t="s">
        <v>166</v>
      </c>
      <c r="B15" s="78">
        <f>S15</f>
        <v>3.0919324577861165</v>
      </c>
      <c r="C15" s="30">
        <f>1+D5</f>
        <v>67</v>
      </c>
      <c r="D15" s="31">
        <f>C5*(D5-C15+1)/D5</f>
        <v>0</v>
      </c>
      <c r="E15" s="30">
        <f>1+F5</f>
        <v>76</v>
      </c>
      <c r="F15" s="31">
        <f>E5*(F5-E15+1)/F5</f>
        <v>0</v>
      </c>
      <c r="G15" s="29">
        <f>D15+F15</f>
        <v>0</v>
      </c>
      <c r="H15" s="30">
        <f>1+I5</f>
        <v>59</v>
      </c>
      <c r="I15" s="31">
        <f>H5*(I5-H15+1)/I5</f>
        <v>0</v>
      </c>
      <c r="J15" s="29">
        <f>G15+I15</f>
        <v>0</v>
      </c>
      <c r="K15" s="30">
        <f>1+L5</f>
        <v>79</v>
      </c>
      <c r="L15" s="31">
        <f>K5*(L5-K15+1)/L5</f>
        <v>0</v>
      </c>
      <c r="M15" s="29">
        <f>J15+L15</f>
        <v>0</v>
      </c>
      <c r="N15" s="30">
        <v>57</v>
      </c>
      <c r="O15" s="31">
        <f>N5*(O5-N15+1)/O5</f>
        <v>1.3846153846153846</v>
      </c>
      <c r="P15" s="29">
        <f>M15+O15</f>
        <v>1.3846153846153846</v>
      </c>
      <c r="Q15" s="30">
        <v>35</v>
      </c>
      <c r="R15" s="31">
        <f>Q5*(R5-Q15+1)/R5</f>
        <v>1.7073170731707317</v>
      </c>
      <c r="S15" s="49">
        <f>P15+R15</f>
        <v>3.0919324577861165</v>
      </c>
    </row>
    <row r="16" spans="1:19">
      <c r="A16" s="48" t="s">
        <v>59</v>
      </c>
      <c r="B16" s="78">
        <f t="shared" si="0"/>
        <v>15.033494092114783</v>
      </c>
      <c r="C16" s="30">
        <v>42</v>
      </c>
      <c r="D16" s="31">
        <f>C5*(D5-C16+1)/D5</f>
        <v>3.4090909090909092</v>
      </c>
      <c r="E16" s="30">
        <v>45</v>
      </c>
      <c r="F16" s="31">
        <f>E5*(F5-E16+1)/F5</f>
        <v>6.2</v>
      </c>
      <c r="G16" s="29">
        <f t="shared" si="1"/>
        <v>9.6090909090909093</v>
      </c>
      <c r="H16" s="30">
        <v>41</v>
      </c>
      <c r="I16" s="31">
        <f>H5*(I5-H16+1)/I5</f>
        <v>4.6551724137931032</v>
      </c>
      <c r="J16" s="29">
        <f t="shared" si="2"/>
        <v>14.264263322884013</v>
      </c>
      <c r="K16" s="30">
        <v>75</v>
      </c>
      <c r="L16" s="31">
        <f>K5*(L5-K16+1)/L5</f>
        <v>0.76923076923076927</v>
      </c>
      <c r="M16" s="29">
        <f t="shared" si="3"/>
        <v>15.033494092114783</v>
      </c>
      <c r="N16" s="30">
        <f>1+O5</f>
        <v>66</v>
      </c>
      <c r="O16" s="31">
        <f>N5*(O5-N16+1)/O5</f>
        <v>0</v>
      </c>
      <c r="P16" s="29">
        <f t="shared" si="4"/>
        <v>15.033494092114783</v>
      </c>
      <c r="Q16" s="30">
        <f>1+R5</f>
        <v>42</v>
      </c>
      <c r="R16" s="31">
        <f>Q5*(R5-Q16+1)/R5</f>
        <v>0</v>
      </c>
      <c r="S16" s="49">
        <f t="shared" si="5"/>
        <v>15.033494092114783</v>
      </c>
    </row>
    <row r="17" spans="1:19">
      <c r="A17" s="48" t="s">
        <v>67</v>
      </c>
      <c r="B17" s="78">
        <f t="shared" si="0"/>
        <v>14.745033435866066</v>
      </c>
      <c r="C17" s="30">
        <v>48</v>
      </c>
      <c r="D17" s="31">
        <f>C5*(D5-C17+1)/D5</f>
        <v>2.5909090909090908</v>
      </c>
      <c r="E17" s="30">
        <v>64</v>
      </c>
      <c r="F17" s="31">
        <f>E5*(F5-E17+1)/F5</f>
        <v>2.4</v>
      </c>
      <c r="G17" s="29">
        <f t="shared" si="1"/>
        <v>4.9909090909090903</v>
      </c>
      <c r="H17" s="30">
        <v>49</v>
      </c>
      <c r="I17" s="31">
        <f>H5*(I5-H17+1)/I5</f>
        <v>2.5862068965517242</v>
      </c>
      <c r="J17" s="29">
        <f t="shared" si="2"/>
        <v>7.5771159874608145</v>
      </c>
      <c r="K17" s="30">
        <v>54</v>
      </c>
      <c r="L17" s="31">
        <f>K5*(L5-K17+1)/L5</f>
        <v>4.8076923076923075</v>
      </c>
      <c r="M17" s="29">
        <f t="shared" si="3"/>
        <v>12.384808295153121</v>
      </c>
      <c r="N17" s="30">
        <v>57</v>
      </c>
      <c r="O17" s="31">
        <f>N5*(O5-N17+1)/O5</f>
        <v>1.3846153846153846</v>
      </c>
      <c r="P17" s="29">
        <f t="shared" si="4"/>
        <v>13.769423679768506</v>
      </c>
      <c r="Q17" s="30">
        <v>38</v>
      </c>
      <c r="R17" s="31">
        <f>Q5*(R5-Q17+1)/R5</f>
        <v>0.97560975609756095</v>
      </c>
      <c r="S17" s="49">
        <f t="shared" si="5"/>
        <v>14.745033435866066</v>
      </c>
    </row>
    <row r="18" spans="1:19">
      <c r="A18" s="48" t="s">
        <v>153</v>
      </c>
      <c r="B18" s="78">
        <f t="shared" si="0"/>
        <v>2.1461538461538465</v>
      </c>
      <c r="C18" s="30">
        <f>1+D5</f>
        <v>67</v>
      </c>
      <c r="D18" s="31">
        <f>C5*(D5-C18+1)/D5</f>
        <v>0</v>
      </c>
      <c r="E18" s="30">
        <v>72</v>
      </c>
      <c r="F18" s="31">
        <f>E5*(F5-E18+1)/F5</f>
        <v>0.8</v>
      </c>
      <c r="G18" s="29">
        <f>D18+F18</f>
        <v>0.8</v>
      </c>
      <c r="H18" s="30">
        <f>1+I5</f>
        <v>59</v>
      </c>
      <c r="I18" s="31">
        <f>H5*(I5-H18+1)/I5</f>
        <v>0</v>
      </c>
      <c r="J18" s="29">
        <f>G18+I18</f>
        <v>0.8</v>
      </c>
      <c r="K18" s="30">
        <v>72</v>
      </c>
      <c r="L18" s="31">
        <f>K5*(L5-K18+1)/L5</f>
        <v>1.3461538461538463</v>
      </c>
      <c r="M18" s="29">
        <f t="shared" si="3"/>
        <v>2.1461538461538465</v>
      </c>
      <c r="N18" s="30">
        <f>1+O5</f>
        <v>66</v>
      </c>
      <c r="O18" s="31">
        <f>N5*(O5-N18+1)/O5</f>
        <v>0</v>
      </c>
      <c r="P18" s="29">
        <f t="shared" si="4"/>
        <v>2.1461538461538465</v>
      </c>
      <c r="Q18" s="30">
        <f>1+R5</f>
        <v>42</v>
      </c>
      <c r="R18" s="31">
        <f>Q5*(R5-Q18+1)/R5</f>
        <v>0</v>
      </c>
      <c r="S18" s="49">
        <f>P18+R18</f>
        <v>2.1461538461538465</v>
      </c>
    </row>
    <row r="19" spans="1:19">
      <c r="A19" s="48" t="s">
        <v>58</v>
      </c>
      <c r="B19" s="78">
        <f t="shared" si="0"/>
        <v>7.9277067759826387</v>
      </c>
      <c r="C19" s="30">
        <v>51</v>
      </c>
      <c r="D19" s="31">
        <f>C5*(D5-C19+1)/D5</f>
        <v>2.1818181818181817</v>
      </c>
      <c r="E19" s="30">
        <v>73</v>
      </c>
      <c r="F19" s="31">
        <f>E5*(F5-E19+1)/F5</f>
        <v>0.6</v>
      </c>
      <c r="G19" s="29">
        <f t="shared" si="1"/>
        <v>2.7818181818181817</v>
      </c>
      <c r="H19" s="30">
        <v>51</v>
      </c>
      <c r="I19" s="31">
        <f>H5*(I5-H19+1)/I5</f>
        <v>2.0689655172413794</v>
      </c>
      <c r="J19" s="29">
        <f t="shared" si="2"/>
        <v>4.8507836990595612</v>
      </c>
      <c r="K19" s="30">
        <f>1+L5</f>
        <v>79</v>
      </c>
      <c r="L19" s="31">
        <f>K5*(L5-K19+1)/L5</f>
        <v>0</v>
      </c>
      <c r="M19" s="29">
        <f t="shared" si="3"/>
        <v>4.8507836990595612</v>
      </c>
      <c r="N19" s="30">
        <v>46</v>
      </c>
      <c r="O19" s="31">
        <f>N5*(O5-N19+1)/O5</f>
        <v>3.0769230769230771</v>
      </c>
      <c r="P19" s="29">
        <f t="shared" si="4"/>
        <v>7.9277067759826387</v>
      </c>
      <c r="Q19" s="30">
        <f>1+R5</f>
        <v>42</v>
      </c>
      <c r="R19" s="31">
        <f>Q5*(R5-Q19+1)/R5</f>
        <v>0</v>
      </c>
      <c r="S19" s="49">
        <f t="shared" si="5"/>
        <v>7.9277067759826387</v>
      </c>
    </row>
    <row r="20" spans="1:19">
      <c r="A20" s="48" t="s">
        <v>144</v>
      </c>
      <c r="B20" s="78">
        <f>S20</f>
        <v>3.6538461538461537</v>
      </c>
      <c r="C20" s="30">
        <f>1+D5</f>
        <v>67</v>
      </c>
      <c r="D20" s="31">
        <f>C5*(D5-C20+1)/D5</f>
        <v>0</v>
      </c>
      <c r="E20" s="30">
        <f>1+F5</f>
        <v>76</v>
      </c>
      <c r="F20" s="31">
        <f>E5*(F5-E20+1)/F5</f>
        <v>0</v>
      </c>
      <c r="G20" s="29">
        <f>D20+F20</f>
        <v>0</v>
      </c>
      <c r="H20" s="30">
        <f>1+I5</f>
        <v>59</v>
      </c>
      <c r="I20" s="31">
        <f>H5*(I5-H20+1)/I5</f>
        <v>0</v>
      </c>
      <c r="J20" s="29">
        <f>G20+I20</f>
        <v>0</v>
      </c>
      <c r="K20" s="30">
        <v>60</v>
      </c>
      <c r="L20" s="31">
        <f>K5*(L5-K20+1)/L5</f>
        <v>3.6538461538461537</v>
      </c>
      <c r="M20" s="29">
        <f>J20+L20</f>
        <v>3.6538461538461537</v>
      </c>
      <c r="N20" s="30">
        <f>1+O5</f>
        <v>66</v>
      </c>
      <c r="O20" s="31">
        <f>N5*(O5-N20+1)/O5</f>
        <v>0</v>
      </c>
      <c r="P20" s="29">
        <f>M20+O20</f>
        <v>3.6538461538461537</v>
      </c>
      <c r="Q20" s="30">
        <f>1+R5</f>
        <v>42</v>
      </c>
      <c r="R20" s="31">
        <f>Q5*(R5-Q20+1)/R5</f>
        <v>0</v>
      </c>
      <c r="S20" s="49">
        <f>P20+R20</f>
        <v>3.6538461538461537</v>
      </c>
    </row>
    <row r="21" spans="1:19">
      <c r="A21" s="48" t="s">
        <v>65</v>
      </c>
      <c r="B21" s="78">
        <f t="shared" si="0"/>
        <v>51.662089550483159</v>
      </c>
      <c r="C21" s="30">
        <v>20</v>
      </c>
      <c r="D21" s="31">
        <f>C5*(D5-C21+1)/D5</f>
        <v>6.4090909090909092</v>
      </c>
      <c r="E21" s="30">
        <v>22</v>
      </c>
      <c r="F21" s="31">
        <f>E5*(F5-E21+1)/F5</f>
        <v>10.8</v>
      </c>
      <c r="G21" s="29">
        <f t="shared" si="1"/>
        <v>17.209090909090911</v>
      </c>
      <c r="H21" s="30">
        <v>20</v>
      </c>
      <c r="I21" s="31">
        <f>H5*(I5-H21+1)/I5</f>
        <v>10.086206896551724</v>
      </c>
      <c r="J21" s="29">
        <f t="shared" si="2"/>
        <v>27.295297805642633</v>
      </c>
      <c r="K21" s="30">
        <v>24</v>
      </c>
      <c r="L21" s="31">
        <f>K5*(L5-K21+1)/L5</f>
        <v>10.576923076923077</v>
      </c>
      <c r="M21" s="29">
        <f t="shared" si="3"/>
        <v>37.872220882565713</v>
      </c>
      <c r="N21" s="30">
        <v>16</v>
      </c>
      <c r="O21" s="31">
        <f>N5*(O5-N21+1)/O5</f>
        <v>7.6923076923076925</v>
      </c>
      <c r="P21" s="29">
        <f t="shared" si="4"/>
        <v>45.564528574873407</v>
      </c>
      <c r="Q21" s="30">
        <v>17</v>
      </c>
      <c r="R21" s="31">
        <f>Q5*(R5-Q21+1)/R5</f>
        <v>6.0975609756097562</v>
      </c>
      <c r="S21" s="49">
        <f t="shared" si="5"/>
        <v>51.662089550483159</v>
      </c>
    </row>
    <row r="22" spans="1:19">
      <c r="A22" s="48" t="s">
        <v>86</v>
      </c>
      <c r="B22" s="78">
        <f t="shared" si="0"/>
        <v>39.314760596846384</v>
      </c>
      <c r="C22" s="30">
        <v>36</v>
      </c>
      <c r="D22" s="31">
        <f>C5*(D5-C22+1)/D5</f>
        <v>4.2272727272727275</v>
      </c>
      <c r="E22" s="30">
        <v>44</v>
      </c>
      <c r="F22" s="31">
        <f>E5*(F5-E22+1)/F5</f>
        <v>6.4</v>
      </c>
      <c r="G22" s="29">
        <f t="shared" si="1"/>
        <v>10.627272727272729</v>
      </c>
      <c r="H22" s="30">
        <v>36</v>
      </c>
      <c r="I22" s="31">
        <f>H5*(I5-H22+1)/I5</f>
        <v>5.9482758620689653</v>
      </c>
      <c r="J22" s="29">
        <f t="shared" si="2"/>
        <v>16.575548589341693</v>
      </c>
      <c r="K22" s="30">
        <v>31</v>
      </c>
      <c r="L22" s="31">
        <f>K5*(L5-K22+1)/L5</f>
        <v>9.2307692307692299</v>
      </c>
      <c r="M22" s="29">
        <f t="shared" si="3"/>
        <v>25.806317820110923</v>
      </c>
      <c r="N22" s="30">
        <v>21</v>
      </c>
      <c r="O22" s="31">
        <f>N5*(O5-N22+1)/O5</f>
        <v>6.9230769230769234</v>
      </c>
      <c r="P22" s="29">
        <f t="shared" si="4"/>
        <v>32.729394743187846</v>
      </c>
      <c r="Q22" s="30">
        <v>15</v>
      </c>
      <c r="R22" s="31">
        <f>Q5*(R5-Q22+1)/R5</f>
        <v>6.5853658536585362</v>
      </c>
      <c r="S22" s="49">
        <f t="shared" si="5"/>
        <v>39.314760596846384</v>
      </c>
    </row>
    <row r="23" spans="1:19">
      <c r="A23" s="48" t="s">
        <v>73</v>
      </c>
      <c r="B23" s="78">
        <f t="shared" si="0"/>
        <v>33.695334858581283</v>
      </c>
      <c r="C23" s="30">
        <v>41</v>
      </c>
      <c r="D23" s="31">
        <f>C5*(D5-C23+1)/D5</f>
        <v>3.5454545454545454</v>
      </c>
      <c r="E23" s="30">
        <v>38</v>
      </c>
      <c r="F23" s="31">
        <f>E5*(F5-E23+1)/F5</f>
        <v>7.6</v>
      </c>
      <c r="G23" s="29">
        <f t="shared" si="1"/>
        <v>11.145454545454545</v>
      </c>
      <c r="H23" s="30">
        <v>37</v>
      </c>
      <c r="I23" s="31">
        <f>H5*(I5-H23+1)/I5</f>
        <v>5.6896551724137927</v>
      </c>
      <c r="J23" s="29">
        <f t="shared" si="2"/>
        <v>16.835109717868338</v>
      </c>
      <c r="K23" s="30">
        <v>34</v>
      </c>
      <c r="L23" s="31">
        <f>K5*(L5-K23+1)/L5</f>
        <v>8.6538461538461533</v>
      </c>
      <c r="M23" s="29">
        <f t="shared" si="3"/>
        <v>25.488955871714492</v>
      </c>
      <c r="N23" s="30">
        <v>19</v>
      </c>
      <c r="O23" s="31">
        <f>N5*(O5-N23+1)/O5</f>
        <v>7.2307692307692308</v>
      </c>
      <c r="P23" s="29">
        <f t="shared" si="4"/>
        <v>32.719725102483721</v>
      </c>
      <c r="Q23" s="30">
        <v>38</v>
      </c>
      <c r="R23" s="31">
        <f>Q5*(R5-Q23+1)/R5</f>
        <v>0.97560975609756095</v>
      </c>
      <c r="S23" s="49">
        <f t="shared" si="5"/>
        <v>33.695334858581283</v>
      </c>
    </row>
    <row r="24" spans="1:19">
      <c r="A24" s="48" t="s">
        <v>77</v>
      </c>
      <c r="B24" s="78">
        <f t="shared" si="0"/>
        <v>14.111188811188811</v>
      </c>
      <c r="C24" s="30">
        <v>54</v>
      </c>
      <c r="D24" s="31">
        <f>C5*(D5-C24+1)/D5</f>
        <v>1.7727272727272727</v>
      </c>
      <c r="E24" s="30">
        <v>47</v>
      </c>
      <c r="F24" s="31">
        <f>E5*(F5-E24+1)/F5</f>
        <v>5.8</v>
      </c>
      <c r="G24" s="29">
        <f t="shared" si="1"/>
        <v>7.5727272727272723</v>
      </c>
      <c r="H24" s="30">
        <f>1+I5</f>
        <v>59</v>
      </c>
      <c r="I24" s="31">
        <f>H5*(I5-H24+1)/I5</f>
        <v>0</v>
      </c>
      <c r="J24" s="29">
        <f t="shared" si="2"/>
        <v>7.5727272727272723</v>
      </c>
      <c r="K24" s="30">
        <v>45</v>
      </c>
      <c r="L24" s="31">
        <f>K5*(L5-K24+1)/L5</f>
        <v>6.5384615384615383</v>
      </c>
      <c r="M24" s="29">
        <f t="shared" si="3"/>
        <v>14.111188811188811</v>
      </c>
      <c r="N24" s="30">
        <f>1+O5</f>
        <v>66</v>
      </c>
      <c r="O24" s="31">
        <f>N5*(O5-N24+1)/O5</f>
        <v>0</v>
      </c>
      <c r="P24" s="29">
        <f t="shared" si="4"/>
        <v>14.111188811188811</v>
      </c>
      <c r="Q24" s="30">
        <f>1+R5</f>
        <v>42</v>
      </c>
      <c r="R24" s="31">
        <f>Q5*(R5-Q24+1)/R5</f>
        <v>0</v>
      </c>
      <c r="S24" s="49">
        <f t="shared" si="5"/>
        <v>14.111188811188811</v>
      </c>
    </row>
    <row r="25" spans="1:19">
      <c r="A25" s="48" t="s">
        <v>46</v>
      </c>
      <c r="B25" s="78">
        <f t="shared" si="0"/>
        <v>49.955447076052629</v>
      </c>
      <c r="C25" s="30">
        <v>32</v>
      </c>
      <c r="D25" s="31">
        <f>C5*(D5-C25+1)/D5</f>
        <v>4.7727272727272725</v>
      </c>
      <c r="E25" s="30">
        <v>24</v>
      </c>
      <c r="F25" s="31">
        <f>E5*(F5-E25+1)/F5</f>
        <v>10.4</v>
      </c>
      <c r="G25" s="29">
        <f t="shared" si="1"/>
        <v>15.172727272727272</v>
      </c>
      <c r="H25" s="30">
        <v>28</v>
      </c>
      <c r="I25" s="31">
        <f>H5*(I5-H25+1)/I5</f>
        <v>8.0172413793103452</v>
      </c>
      <c r="J25" s="29">
        <f t="shared" si="2"/>
        <v>23.189968652037617</v>
      </c>
      <c r="K25" s="30">
        <v>15</v>
      </c>
      <c r="L25" s="31">
        <f>K5*(L5-K25+1)/L5</f>
        <v>12.307692307692308</v>
      </c>
      <c r="M25" s="29">
        <f t="shared" si="3"/>
        <v>35.497660959729927</v>
      </c>
      <c r="N25" s="30">
        <v>18</v>
      </c>
      <c r="O25" s="31">
        <f>N5*(O5-N25+1)/O5</f>
        <v>7.384615384615385</v>
      </c>
      <c r="P25" s="29">
        <f t="shared" si="4"/>
        <v>42.882276344345314</v>
      </c>
      <c r="Q25" s="30">
        <v>13</v>
      </c>
      <c r="R25" s="31">
        <f>Q5*(R5-Q25+1)/R5</f>
        <v>7.0731707317073171</v>
      </c>
      <c r="S25" s="49">
        <f t="shared" si="5"/>
        <v>49.955447076052629</v>
      </c>
    </row>
    <row r="26" spans="1:19">
      <c r="A26" s="48" t="s">
        <v>123</v>
      </c>
      <c r="B26" s="78">
        <f>S26</f>
        <v>17.148299975886182</v>
      </c>
      <c r="C26" s="30">
        <v>44</v>
      </c>
      <c r="D26" s="31">
        <f>C5*(D5-C26+1)/D5</f>
        <v>3.1363636363636362</v>
      </c>
      <c r="E26" s="30">
        <v>41</v>
      </c>
      <c r="F26" s="31">
        <f>E5*(F5-E26+1)/F5</f>
        <v>7</v>
      </c>
      <c r="G26" s="29">
        <f>D26+F26</f>
        <v>10.136363636363637</v>
      </c>
      <c r="H26" s="30">
        <v>42</v>
      </c>
      <c r="I26" s="31">
        <f>H5*(I5-H26+1)/I5</f>
        <v>4.3965517241379306</v>
      </c>
      <c r="J26" s="29">
        <f>G26+I26</f>
        <v>14.532915360501567</v>
      </c>
      <c r="K26" s="30">
        <f>1+L5</f>
        <v>79</v>
      </c>
      <c r="L26" s="31">
        <f>K5*(L5-K26+1)/L5</f>
        <v>0</v>
      </c>
      <c r="M26" s="29">
        <f t="shared" si="3"/>
        <v>14.532915360501567</v>
      </c>
      <c r="N26" s="30">
        <v>49</v>
      </c>
      <c r="O26" s="31">
        <f>N5*(O5-N26+1)/O5</f>
        <v>2.6153846153846154</v>
      </c>
      <c r="P26" s="29">
        <f t="shared" si="4"/>
        <v>17.148299975886182</v>
      </c>
      <c r="Q26" s="30">
        <f>1+R5</f>
        <v>42</v>
      </c>
      <c r="R26" s="31">
        <f>Q5*(R5-Q26+1)/R5</f>
        <v>0</v>
      </c>
      <c r="S26" s="49">
        <f>P26+R26</f>
        <v>17.148299975886182</v>
      </c>
    </row>
    <row r="27" spans="1:19">
      <c r="A27" s="48" t="s">
        <v>49</v>
      </c>
      <c r="B27" s="78">
        <f t="shared" si="0"/>
        <v>56.154376657824926</v>
      </c>
      <c r="C27" s="30">
        <f>1+D5</f>
        <v>67</v>
      </c>
      <c r="D27" s="31">
        <f>C5*(D5-C27+1)/D5</f>
        <v>0</v>
      </c>
      <c r="E27" s="30">
        <v>18</v>
      </c>
      <c r="F27" s="31">
        <f>E5*(F5-E27+1)/F5</f>
        <v>11.6</v>
      </c>
      <c r="G27" s="29">
        <f t="shared" si="1"/>
        <v>11.6</v>
      </c>
      <c r="H27" s="30">
        <v>17</v>
      </c>
      <c r="I27" s="31">
        <f>H5*(I5-H27+1)/I5</f>
        <v>10.862068965517242</v>
      </c>
      <c r="J27" s="29">
        <f t="shared" si="2"/>
        <v>22.46206896551724</v>
      </c>
      <c r="K27" s="30">
        <v>3</v>
      </c>
      <c r="L27" s="31">
        <f>K5*(L5-K27+1)/L5</f>
        <v>14.615384615384615</v>
      </c>
      <c r="M27" s="29">
        <f t="shared" si="3"/>
        <v>37.077453580901853</v>
      </c>
      <c r="N27" s="30">
        <v>7</v>
      </c>
      <c r="O27" s="31">
        <f>N5*(O5-N27+1)/O5</f>
        <v>9.0769230769230766</v>
      </c>
      <c r="P27" s="29">
        <f t="shared" si="4"/>
        <v>46.154376657824926</v>
      </c>
      <c r="Q27" s="30">
        <v>1</v>
      </c>
      <c r="R27" s="31">
        <f>Q5*(R5-Q27+1)/R5</f>
        <v>10</v>
      </c>
      <c r="S27" s="49">
        <f t="shared" si="5"/>
        <v>56.154376657824926</v>
      </c>
    </row>
    <row r="28" spans="1:19">
      <c r="A28" s="48" t="s">
        <v>48</v>
      </c>
      <c r="B28" s="78">
        <f t="shared" si="0"/>
        <v>9.926829268292682</v>
      </c>
      <c r="C28" s="30">
        <v>45</v>
      </c>
      <c r="D28" s="31">
        <f>C5*(D5-C28+1)/D5</f>
        <v>3</v>
      </c>
      <c r="E28" s="30">
        <v>56</v>
      </c>
      <c r="F28" s="31">
        <f>E5*(F5-E28+1)/F5</f>
        <v>4</v>
      </c>
      <c r="G28" s="29">
        <f t="shared" si="1"/>
        <v>7</v>
      </c>
      <c r="H28" s="30">
        <f>1+I5</f>
        <v>59</v>
      </c>
      <c r="I28" s="31">
        <f>H5*(I5-H28+1)/I5</f>
        <v>0</v>
      </c>
      <c r="J28" s="29">
        <f t="shared" si="2"/>
        <v>7</v>
      </c>
      <c r="K28" s="30">
        <f>1+L5</f>
        <v>79</v>
      </c>
      <c r="L28" s="31">
        <f>K5*(L5-K28+1)/L5</f>
        <v>0</v>
      </c>
      <c r="M28" s="29">
        <f t="shared" si="3"/>
        <v>7</v>
      </c>
      <c r="N28" s="30">
        <f>1+O5</f>
        <v>66</v>
      </c>
      <c r="O28" s="31">
        <f>N5*(O5-N28+1)/O5</f>
        <v>0</v>
      </c>
      <c r="P28" s="29">
        <f t="shared" si="4"/>
        <v>7</v>
      </c>
      <c r="Q28" s="30">
        <v>30</v>
      </c>
      <c r="R28" s="31">
        <f>Q5*(R5-Q28+1)/R5</f>
        <v>2.9268292682926829</v>
      </c>
      <c r="S28" s="49">
        <f t="shared" si="5"/>
        <v>9.926829268292682</v>
      </c>
    </row>
    <row r="29" spans="1:19">
      <c r="A29" s="48" t="s">
        <v>152</v>
      </c>
      <c r="B29" s="78">
        <f>S29</f>
        <v>4.4615384615384617</v>
      </c>
      <c r="C29" s="30">
        <f>1+D5</f>
        <v>67</v>
      </c>
      <c r="D29" s="31">
        <f>C5*(D5-C29+1)/D5</f>
        <v>0</v>
      </c>
      <c r="E29" s="30">
        <f>1+F5</f>
        <v>76</v>
      </c>
      <c r="F29" s="31">
        <f>E5*(F5-E29+1)/F5</f>
        <v>0</v>
      </c>
      <c r="G29" s="29">
        <f>D29+F29</f>
        <v>0</v>
      </c>
      <c r="H29" s="30">
        <f>1+I5</f>
        <v>59</v>
      </c>
      <c r="I29" s="31">
        <f>H5*(I5-H29+1)/I5</f>
        <v>0</v>
      </c>
      <c r="J29" s="29">
        <f>G29+I29</f>
        <v>0</v>
      </c>
      <c r="K29" s="30">
        <v>71</v>
      </c>
      <c r="L29" s="31">
        <f>K5*(L5-K29+1)/L5</f>
        <v>1.5384615384615385</v>
      </c>
      <c r="M29" s="29">
        <f>J29+L29</f>
        <v>1.5384615384615385</v>
      </c>
      <c r="N29" s="30">
        <v>47</v>
      </c>
      <c r="O29" s="31">
        <f>N5*(O5-N29+1)/O5</f>
        <v>2.9230769230769229</v>
      </c>
      <c r="P29" s="29">
        <f>M29+O29</f>
        <v>4.4615384615384617</v>
      </c>
      <c r="Q29" s="30">
        <f>1+R5</f>
        <v>42</v>
      </c>
      <c r="R29" s="31">
        <f>Q5*(R5-Q29+1)/R5</f>
        <v>0</v>
      </c>
      <c r="S29" s="49">
        <f>P29+R29</f>
        <v>4.4615384615384617</v>
      </c>
    </row>
    <row r="30" spans="1:19">
      <c r="A30" s="48" t="s">
        <v>139</v>
      </c>
      <c r="B30" s="78">
        <f>S30</f>
        <v>24.071328671328672</v>
      </c>
      <c r="C30" s="30">
        <v>46</v>
      </c>
      <c r="D30" s="31">
        <f>C5*(D5-C30+1)/D5</f>
        <v>2.8636363636363638</v>
      </c>
      <c r="E30" s="30">
        <v>39</v>
      </c>
      <c r="F30" s="31">
        <f>E5*(F5-E30+1)/F5</f>
        <v>7.4</v>
      </c>
      <c r="G30" s="29">
        <f>D30+F30</f>
        <v>10.263636363636364</v>
      </c>
      <c r="H30" s="30">
        <f>1+I5</f>
        <v>59</v>
      </c>
      <c r="I30" s="31">
        <f>H5*(I5-H30+1)/I5</f>
        <v>0</v>
      </c>
      <c r="J30" s="29">
        <f>G30+I30</f>
        <v>10.263636363636364</v>
      </c>
      <c r="K30" s="30">
        <v>44</v>
      </c>
      <c r="L30" s="31">
        <f>K5*(L5-K30+1)/L5</f>
        <v>6.7307692307692308</v>
      </c>
      <c r="M30" s="29">
        <f t="shared" si="3"/>
        <v>16.994405594405595</v>
      </c>
      <c r="N30" s="30">
        <v>20</v>
      </c>
      <c r="O30" s="31">
        <f>N5*(O5-N30+1)/O5</f>
        <v>7.0769230769230766</v>
      </c>
      <c r="P30" s="29">
        <f t="shared" si="4"/>
        <v>24.071328671328672</v>
      </c>
      <c r="Q30" s="30">
        <f>1+R5</f>
        <v>42</v>
      </c>
      <c r="R30" s="31">
        <f>Q5*(R5-Q30+1)/R5</f>
        <v>0</v>
      </c>
      <c r="S30" s="49">
        <f>P30+R30</f>
        <v>24.071328671328672</v>
      </c>
    </row>
    <row r="31" spans="1:19">
      <c r="A31" s="48" t="s">
        <v>143</v>
      </c>
      <c r="B31" s="78">
        <f>S31</f>
        <v>5.4230769230769234</v>
      </c>
      <c r="C31" s="30">
        <f>1+D5</f>
        <v>67</v>
      </c>
      <c r="D31" s="31">
        <f>C5*(D5-C31+1)/D5</f>
        <v>0</v>
      </c>
      <c r="E31" s="30">
        <f>1+F5</f>
        <v>76</v>
      </c>
      <c r="F31" s="31">
        <f>E5*(F5-E31+1)/F5</f>
        <v>0</v>
      </c>
      <c r="G31" s="29">
        <f>D31+F31</f>
        <v>0</v>
      </c>
      <c r="H31" s="30">
        <f>1+I5</f>
        <v>59</v>
      </c>
      <c r="I31" s="31">
        <f>H5*(I5-H31+1)/I5</f>
        <v>0</v>
      </c>
      <c r="J31" s="29">
        <f>G31+I31</f>
        <v>0</v>
      </c>
      <c r="K31" s="30">
        <v>58</v>
      </c>
      <c r="L31" s="31">
        <f>K5*(L5-K31+1)/L5</f>
        <v>4.0384615384615383</v>
      </c>
      <c r="M31" s="29">
        <f>J31+L31</f>
        <v>4.0384615384615383</v>
      </c>
      <c r="N31" s="30">
        <v>57</v>
      </c>
      <c r="O31" s="31">
        <f>N5*(O5-N31+1)/O5</f>
        <v>1.3846153846153846</v>
      </c>
      <c r="P31" s="29">
        <f>M31+O31</f>
        <v>5.4230769230769234</v>
      </c>
      <c r="Q31" s="30">
        <f>1+R5</f>
        <v>42</v>
      </c>
      <c r="R31" s="31">
        <f>Q5*(R5-Q31+1)/R5</f>
        <v>0</v>
      </c>
      <c r="S31" s="49">
        <f>P31+R31</f>
        <v>5.4230769230769234</v>
      </c>
    </row>
    <row r="32" spans="1:19">
      <c r="A32" s="48" t="s">
        <v>71</v>
      </c>
      <c r="B32" s="78">
        <f t="shared" si="0"/>
        <v>11.496520552618115</v>
      </c>
      <c r="C32" s="30">
        <v>53</v>
      </c>
      <c r="D32" s="31">
        <f>C5*(D5-C32+1)/D5</f>
        <v>1.9090909090909092</v>
      </c>
      <c r="E32" s="30">
        <v>75</v>
      </c>
      <c r="F32" s="31">
        <f>E5*(F5-E32+1)/F5</f>
        <v>0.2</v>
      </c>
      <c r="G32" s="29">
        <f t="shared" si="1"/>
        <v>2.1090909090909093</v>
      </c>
      <c r="H32" s="30">
        <f>1+I5</f>
        <v>59</v>
      </c>
      <c r="I32" s="31">
        <f>H5*(I5-H32+1)/I5</f>
        <v>0</v>
      </c>
      <c r="J32" s="29">
        <f t="shared" si="2"/>
        <v>2.1090909090909093</v>
      </c>
      <c r="K32" s="30">
        <v>56</v>
      </c>
      <c r="L32" s="31">
        <f>K5*(L5-K32+1)/L5</f>
        <v>4.4230769230769234</v>
      </c>
      <c r="M32" s="29">
        <f t="shared" si="3"/>
        <v>6.5321678321678327</v>
      </c>
      <c r="N32" s="30">
        <v>48</v>
      </c>
      <c r="O32" s="31">
        <f>N5*(O5-N32+1)/O5</f>
        <v>2.7692307692307692</v>
      </c>
      <c r="P32" s="29">
        <f t="shared" si="4"/>
        <v>9.3013986013986028</v>
      </c>
      <c r="Q32" s="30">
        <v>33</v>
      </c>
      <c r="R32" s="31">
        <f>Q5*(R5-Q32+1)/R5</f>
        <v>2.1951219512195124</v>
      </c>
      <c r="S32" s="49">
        <f t="shared" si="5"/>
        <v>11.496520552618115</v>
      </c>
    </row>
    <row r="33" spans="1:19">
      <c r="A33" s="48" t="s">
        <v>44</v>
      </c>
      <c r="B33" s="78">
        <f t="shared" si="0"/>
        <v>12.194357366771159</v>
      </c>
      <c r="C33" s="30">
        <v>37</v>
      </c>
      <c r="D33" s="31">
        <f>C5*(D5-C33+1)/D5</f>
        <v>4.0909090909090908</v>
      </c>
      <c r="E33" s="30">
        <v>51</v>
      </c>
      <c r="F33" s="31">
        <f>E5*(F5-E33+1)/F5</f>
        <v>5</v>
      </c>
      <c r="G33" s="29">
        <f t="shared" si="1"/>
        <v>9.0909090909090899</v>
      </c>
      <c r="H33" s="30">
        <v>47</v>
      </c>
      <c r="I33" s="31">
        <f>H5*(I5-H33+1)/I5</f>
        <v>3.103448275862069</v>
      </c>
      <c r="J33" s="29">
        <f t="shared" si="2"/>
        <v>12.194357366771159</v>
      </c>
      <c r="K33" s="30">
        <f>1+L5</f>
        <v>79</v>
      </c>
      <c r="L33" s="31">
        <f>K5*(L5-K33+1)/L5</f>
        <v>0</v>
      </c>
      <c r="M33" s="29">
        <f t="shared" si="3"/>
        <v>12.194357366771159</v>
      </c>
      <c r="N33" s="30">
        <f>1+O5</f>
        <v>66</v>
      </c>
      <c r="O33" s="31">
        <f>N5*(O5-N33+1)/O5</f>
        <v>0</v>
      </c>
      <c r="P33" s="29">
        <f t="shared" si="4"/>
        <v>12.194357366771159</v>
      </c>
      <c r="Q33" s="30">
        <f>1+R5</f>
        <v>42</v>
      </c>
      <c r="R33" s="31">
        <f>Q5*(R5-Q33+1)/R5</f>
        <v>0</v>
      </c>
      <c r="S33" s="49">
        <f t="shared" si="5"/>
        <v>12.194357366771159</v>
      </c>
    </row>
    <row r="34" spans="1:19">
      <c r="A34" s="48" t="s">
        <v>125</v>
      </c>
      <c r="B34" s="78">
        <f>S34</f>
        <v>18.698938992042439</v>
      </c>
      <c r="C34" s="30">
        <f>1+D5</f>
        <v>67</v>
      </c>
      <c r="D34" s="31">
        <f>C5*(D5-C34+1)/D5</f>
        <v>0</v>
      </c>
      <c r="E34" s="30">
        <f>1+F5</f>
        <v>76</v>
      </c>
      <c r="F34" s="31">
        <f>E5*(F5-E34+1)/F5</f>
        <v>0</v>
      </c>
      <c r="G34" s="29">
        <f>D34+F34</f>
        <v>0</v>
      </c>
      <c r="H34" s="30">
        <v>27</v>
      </c>
      <c r="I34" s="31">
        <f>H5*(I5-H34+1)/I5</f>
        <v>8.2758620689655178</v>
      </c>
      <c r="J34" s="29">
        <f>G34+I34</f>
        <v>8.2758620689655178</v>
      </c>
      <c r="K34" s="30">
        <v>32</v>
      </c>
      <c r="L34" s="31">
        <f>K5*(L5-K34+1)/L5</f>
        <v>9.0384615384615383</v>
      </c>
      <c r="M34" s="29">
        <f>J34+L34</f>
        <v>17.314323607427056</v>
      </c>
      <c r="N34" s="30">
        <v>57</v>
      </c>
      <c r="O34" s="31">
        <f>N5*(O5-N34+1)/O5</f>
        <v>1.3846153846153846</v>
      </c>
      <c r="P34" s="29">
        <f>M34+O34</f>
        <v>18.698938992042439</v>
      </c>
      <c r="Q34" s="30">
        <f>1+R5</f>
        <v>42</v>
      </c>
      <c r="R34" s="31">
        <f>Q5*(R5-Q34+1)/R5</f>
        <v>0</v>
      </c>
      <c r="S34" s="49">
        <f>P34+R34</f>
        <v>18.698938992042439</v>
      </c>
    </row>
    <row r="35" spans="1:19">
      <c r="A35" s="48" t="s">
        <v>141</v>
      </c>
      <c r="B35" s="78">
        <f>S35</f>
        <v>10.384615384615383</v>
      </c>
      <c r="C35" s="30">
        <f>1+D5</f>
        <v>67</v>
      </c>
      <c r="D35" s="31">
        <f>C5*(D5-C35+1)/D5</f>
        <v>0</v>
      </c>
      <c r="E35" s="30">
        <f>1+F5</f>
        <v>76</v>
      </c>
      <c r="F35" s="31">
        <f>E5*(F5-E35+1)/F5</f>
        <v>0</v>
      </c>
      <c r="G35" s="29">
        <f>D35+F35</f>
        <v>0</v>
      </c>
      <c r="H35" s="30">
        <f>1+I5</f>
        <v>59</v>
      </c>
      <c r="I35" s="31">
        <f>H5*(I5-H35+1)/I5</f>
        <v>0</v>
      </c>
      <c r="J35" s="29">
        <f>G35+I35</f>
        <v>0</v>
      </c>
      <c r="K35" s="30">
        <v>49</v>
      </c>
      <c r="L35" s="31">
        <f>K5*(L5-K35+1)/L5</f>
        <v>5.7692307692307692</v>
      </c>
      <c r="M35" s="29">
        <f>J35+L35</f>
        <v>5.7692307692307692</v>
      </c>
      <c r="N35" s="30">
        <v>36</v>
      </c>
      <c r="O35" s="31">
        <f>N5*(O5-N35+1)/O5</f>
        <v>4.615384615384615</v>
      </c>
      <c r="P35" s="29">
        <f>M35+O35</f>
        <v>10.384615384615383</v>
      </c>
      <c r="Q35" s="30">
        <f>1+R5</f>
        <v>42</v>
      </c>
      <c r="R35" s="31">
        <f>Q5*(R5-Q35+1)/R5</f>
        <v>0</v>
      </c>
      <c r="S35" s="49">
        <f>P35+R35</f>
        <v>10.384615384615383</v>
      </c>
    </row>
    <row r="36" spans="1:19">
      <c r="A36" s="48" t="s">
        <v>84</v>
      </c>
      <c r="B36" s="78">
        <f t="shared" si="0"/>
        <v>29.114680021408361</v>
      </c>
      <c r="C36" s="30">
        <v>49</v>
      </c>
      <c r="D36" s="31">
        <f>C5*(D5-C36+1)/D5</f>
        <v>2.4545454545454546</v>
      </c>
      <c r="E36" s="30">
        <v>48</v>
      </c>
      <c r="F36" s="31">
        <f>E5*(F5-E36+1)/F5</f>
        <v>5.6</v>
      </c>
      <c r="G36" s="29">
        <f t="shared" si="1"/>
        <v>8.0545454545454547</v>
      </c>
      <c r="H36" s="30">
        <v>40</v>
      </c>
      <c r="I36" s="31">
        <f>H5*(I5-H36+1)/I5</f>
        <v>4.9137931034482758</v>
      </c>
      <c r="J36" s="29">
        <f t="shared" si="2"/>
        <v>12.96833855799373</v>
      </c>
      <c r="K36" s="30">
        <v>39</v>
      </c>
      <c r="L36" s="31">
        <f>K5*(L5-K36+1)/L5</f>
        <v>7.6923076923076925</v>
      </c>
      <c r="M36" s="29">
        <f t="shared" si="3"/>
        <v>20.660646250301422</v>
      </c>
      <c r="N36" s="30">
        <v>38</v>
      </c>
      <c r="O36" s="31">
        <f>N5*(O5-N36+1)/O5</f>
        <v>4.3076923076923075</v>
      </c>
      <c r="P36" s="29">
        <f t="shared" si="4"/>
        <v>24.968338557993729</v>
      </c>
      <c r="Q36" s="30">
        <v>25</v>
      </c>
      <c r="R36" s="31">
        <f>Q5*(R5-Q36+1)/R5</f>
        <v>4.1463414634146343</v>
      </c>
      <c r="S36" s="49">
        <f t="shared" si="5"/>
        <v>29.114680021408361</v>
      </c>
    </row>
    <row r="37" spans="1:19">
      <c r="A37" s="48" t="s">
        <v>80</v>
      </c>
      <c r="B37" s="78">
        <f t="shared" si="0"/>
        <v>73.347006651884698</v>
      </c>
      <c r="C37" s="30">
        <v>4</v>
      </c>
      <c r="D37" s="31">
        <f>C5*(D5-C37+1)/D5</f>
        <v>8.5909090909090917</v>
      </c>
      <c r="E37" s="30">
        <v>1</v>
      </c>
      <c r="F37" s="31">
        <f>E5*(F5-E37+1)/F5</f>
        <v>15</v>
      </c>
      <c r="G37" s="29">
        <f t="shared" si="1"/>
        <v>23.590909090909093</v>
      </c>
      <c r="H37" s="30">
        <v>1</v>
      </c>
      <c r="I37" s="31">
        <f>H5*(I5-H37+1)/I5</f>
        <v>15</v>
      </c>
      <c r="J37" s="29">
        <f t="shared" si="2"/>
        <v>38.590909090909093</v>
      </c>
      <c r="K37" s="30">
        <v>1</v>
      </c>
      <c r="L37" s="31">
        <f>K5*(L5-K37+1)/L5</f>
        <v>15</v>
      </c>
      <c r="M37" s="29">
        <f t="shared" si="3"/>
        <v>53.590909090909093</v>
      </c>
      <c r="N37" s="30">
        <v>1</v>
      </c>
      <c r="O37" s="31">
        <f>N5*(O5-N37+1)/O5</f>
        <v>10</v>
      </c>
      <c r="P37" s="29">
        <f t="shared" si="4"/>
        <v>63.590909090909093</v>
      </c>
      <c r="Q37" s="30">
        <v>2</v>
      </c>
      <c r="R37" s="31">
        <f>Q5*(R5-Q37+1)/R5</f>
        <v>9.7560975609756095</v>
      </c>
      <c r="S37" s="49">
        <f t="shared" si="5"/>
        <v>73.347006651884698</v>
      </c>
    </row>
    <row r="38" spans="1:19">
      <c r="A38" s="48" t="s">
        <v>108</v>
      </c>
      <c r="B38" s="78">
        <f>S38</f>
        <v>16.258041958041957</v>
      </c>
      <c r="C38" s="30">
        <v>47</v>
      </c>
      <c r="D38" s="31">
        <f>C5*(D5-C38+1)/D5</f>
        <v>2.7272727272727271</v>
      </c>
      <c r="E38" s="30">
        <v>62</v>
      </c>
      <c r="F38" s="31">
        <f>E5*(F5-E38+1)/F5</f>
        <v>2.8</v>
      </c>
      <c r="G38" s="29">
        <f>D38+F38</f>
        <v>5.5272727272727273</v>
      </c>
      <c r="H38" s="30">
        <f>1+I5</f>
        <v>59</v>
      </c>
      <c r="I38" s="31">
        <f>H5*(I5-H38+1)/I5</f>
        <v>0</v>
      </c>
      <c r="J38" s="29">
        <f>G38+I38</f>
        <v>5.5272727272727273</v>
      </c>
      <c r="K38" s="30">
        <v>48</v>
      </c>
      <c r="L38" s="31">
        <f>K5*(L5-K38+1)/L5</f>
        <v>5.9615384615384617</v>
      </c>
      <c r="M38" s="29">
        <f t="shared" si="3"/>
        <v>11.488811188811189</v>
      </c>
      <c r="N38" s="30">
        <v>35</v>
      </c>
      <c r="O38" s="31">
        <f>N5*(O5-N38+1)/O5</f>
        <v>4.7692307692307692</v>
      </c>
      <c r="P38" s="29">
        <f t="shared" si="4"/>
        <v>16.258041958041957</v>
      </c>
      <c r="Q38" s="30">
        <f>1+R5</f>
        <v>42</v>
      </c>
      <c r="R38" s="31">
        <f>Q5*(R5-Q38+1)/R5</f>
        <v>0</v>
      </c>
      <c r="S38" s="49">
        <f>P38+R38</f>
        <v>16.258041958041957</v>
      </c>
    </row>
    <row r="39" spans="1:19">
      <c r="A39" s="48" t="s">
        <v>47</v>
      </c>
      <c r="B39" s="78">
        <f t="shared" si="0"/>
        <v>28.323543319590417</v>
      </c>
      <c r="C39" s="30">
        <v>38</v>
      </c>
      <c r="D39" s="31">
        <f>C5*(D5-C39+1)/D5</f>
        <v>3.9545454545454546</v>
      </c>
      <c r="E39" s="30">
        <v>52</v>
      </c>
      <c r="F39" s="31">
        <f>E5*(F5-E39+1)/F5</f>
        <v>4.8</v>
      </c>
      <c r="G39" s="29">
        <f t="shared" si="1"/>
        <v>8.754545454545454</v>
      </c>
      <c r="H39" s="30">
        <v>35</v>
      </c>
      <c r="I39" s="31">
        <f>H5*(I5-H39+1)/I5</f>
        <v>6.2068965517241379</v>
      </c>
      <c r="J39" s="29">
        <f t="shared" si="2"/>
        <v>14.961442006269593</v>
      </c>
      <c r="K39" s="30">
        <v>43</v>
      </c>
      <c r="L39" s="31">
        <f>K5*(L5-K39+1)/L5</f>
        <v>6.9230769230769234</v>
      </c>
      <c r="M39" s="29">
        <f t="shared" si="3"/>
        <v>21.884518929346516</v>
      </c>
      <c r="N39" s="30">
        <v>40</v>
      </c>
      <c r="O39" s="31">
        <f>N5*(O5-N39+1)/O5</f>
        <v>4</v>
      </c>
      <c r="P39" s="29">
        <f t="shared" si="4"/>
        <v>25.884518929346516</v>
      </c>
      <c r="Q39" s="30">
        <v>32</v>
      </c>
      <c r="R39" s="31">
        <f>Q5*(R5-Q39+1)/R5</f>
        <v>2.4390243902439024</v>
      </c>
      <c r="S39" s="49">
        <f t="shared" si="5"/>
        <v>28.323543319590417</v>
      </c>
    </row>
    <row r="40" spans="1:19">
      <c r="A40" s="48" t="s">
        <v>107</v>
      </c>
      <c r="B40" s="78">
        <f>S40</f>
        <v>5.7538461538461538</v>
      </c>
      <c r="C40" s="30">
        <f>1+D5</f>
        <v>67</v>
      </c>
      <c r="D40" s="31">
        <f>C5*(D5-C40+1)/D5</f>
        <v>0</v>
      </c>
      <c r="E40" s="30">
        <v>58</v>
      </c>
      <c r="F40" s="31">
        <f>E5*(F5-E40+1)/F5</f>
        <v>3.6</v>
      </c>
      <c r="G40" s="29">
        <f>D40+F40</f>
        <v>3.6</v>
      </c>
      <c r="H40" s="30">
        <f>1+I5</f>
        <v>59</v>
      </c>
      <c r="I40" s="31">
        <f>H5*(I5-H40+1)/I5</f>
        <v>0</v>
      </c>
      <c r="J40" s="29">
        <f>G40+I40</f>
        <v>3.6</v>
      </c>
      <c r="K40" s="30">
        <f>1+L5</f>
        <v>79</v>
      </c>
      <c r="L40" s="31">
        <f>K5*(L5-K40+1)/L5</f>
        <v>0</v>
      </c>
      <c r="M40" s="29">
        <f t="shared" si="3"/>
        <v>3.6</v>
      </c>
      <c r="N40" s="30">
        <v>52</v>
      </c>
      <c r="O40" s="31">
        <f>N5*(O5-N40+1)/O5</f>
        <v>2.1538461538461537</v>
      </c>
      <c r="P40" s="29">
        <f t="shared" si="4"/>
        <v>5.7538461538461538</v>
      </c>
      <c r="Q40" s="30">
        <f>1+R5</f>
        <v>42</v>
      </c>
      <c r="R40" s="31">
        <f>Q5*(R5-Q40+1)/R5</f>
        <v>0</v>
      </c>
      <c r="S40" s="49">
        <f>P40+R40</f>
        <v>5.7538461538461538</v>
      </c>
    </row>
    <row r="41" spans="1:19">
      <c r="A41" s="48" t="s">
        <v>87</v>
      </c>
      <c r="B41" s="78">
        <f t="shared" si="0"/>
        <v>36.66433507619378</v>
      </c>
      <c r="C41" s="30">
        <v>24</v>
      </c>
      <c r="D41" s="31">
        <f>C5*(D5-C41+1)/D5</f>
        <v>5.8636363636363633</v>
      </c>
      <c r="E41" s="30">
        <v>35</v>
      </c>
      <c r="F41" s="31">
        <f>E5*(F5-E41+1)/F5</f>
        <v>8.1999999999999993</v>
      </c>
      <c r="G41" s="29">
        <f t="shared" si="1"/>
        <v>14.063636363636363</v>
      </c>
      <c r="H41" s="30">
        <v>44</v>
      </c>
      <c r="I41" s="31">
        <f>H5*(I5-H41+1)/I5</f>
        <v>3.8793103448275863</v>
      </c>
      <c r="J41" s="29">
        <f t="shared" si="2"/>
        <v>17.94294670846395</v>
      </c>
      <c r="K41" s="30">
        <v>38</v>
      </c>
      <c r="L41" s="31">
        <f>K5*(L5-K41+1)/L5</f>
        <v>7.884615384615385</v>
      </c>
      <c r="M41" s="29">
        <f t="shared" si="3"/>
        <v>25.827562093079337</v>
      </c>
      <c r="N41" s="30">
        <v>13</v>
      </c>
      <c r="O41" s="31">
        <f>N5*(O5-N41+1)/O5</f>
        <v>8.1538461538461533</v>
      </c>
      <c r="P41" s="29">
        <f t="shared" si="4"/>
        <v>33.98140824692549</v>
      </c>
      <c r="Q41" s="30">
        <v>31</v>
      </c>
      <c r="R41" s="31">
        <f>Q5*(R5-Q41+1)/R5</f>
        <v>2.6829268292682928</v>
      </c>
      <c r="S41" s="49">
        <f t="shared" si="5"/>
        <v>36.66433507619378</v>
      </c>
    </row>
    <row r="42" spans="1:19">
      <c r="A42" s="48" t="s">
        <v>64</v>
      </c>
      <c r="B42" s="78">
        <f t="shared" si="0"/>
        <v>49.924708428661326</v>
      </c>
      <c r="C42" s="30">
        <v>31</v>
      </c>
      <c r="D42" s="31">
        <f>C5*(D5-C42+1)/D5</f>
        <v>4.9090909090909092</v>
      </c>
      <c r="E42" s="30">
        <v>25</v>
      </c>
      <c r="F42" s="31">
        <f>E5*(F5-E42+1)/F5</f>
        <v>10.199999999999999</v>
      </c>
      <c r="G42" s="29">
        <f t="shared" si="1"/>
        <v>15.109090909090909</v>
      </c>
      <c r="H42" s="30">
        <v>25</v>
      </c>
      <c r="I42" s="31">
        <f>H5*(I5-H42+1)/I5</f>
        <v>8.7931034482758612</v>
      </c>
      <c r="J42" s="29">
        <f t="shared" si="2"/>
        <v>23.902194357366771</v>
      </c>
      <c r="K42" s="30">
        <v>27</v>
      </c>
      <c r="L42" s="31">
        <f>K5*(L5-K42+1)/L5</f>
        <v>10</v>
      </c>
      <c r="M42" s="29">
        <f t="shared" si="3"/>
        <v>33.902194357366767</v>
      </c>
      <c r="N42" s="30">
        <v>11</v>
      </c>
      <c r="O42" s="31">
        <f>N5*(O5-N42+1)/O5</f>
        <v>8.4615384615384617</v>
      </c>
      <c r="P42" s="29">
        <f t="shared" si="4"/>
        <v>42.363732818905227</v>
      </c>
      <c r="Q42" s="30">
        <v>11</v>
      </c>
      <c r="R42" s="31">
        <f>Q5*(R5-Q42+1)/R5</f>
        <v>7.5609756097560972</v>
      </c>
      <c r="S42" s="49">
        <f t="shared" si="5"/>
        <v>49.924708428661326</v>
      </c>
    </row>
    <row r="43" spans="1:19">
      <c r="A43" s="48" t="s">
        <v>56</v>
      </c>
      <c r="B43" s="78">
        <f t="shared" si="0"/>
        <v>23.849529780564261</v>
      </c>
      <c r="C43" s="30">
        <v>15</v>
      </c>
      <c r="D43" s="31">
        <f>C5*(D5-C43+1)/D5</f>
        <v>7.0909090909090908</v>
      </c>
      <c r="E43" s="30">
        <v>31</v>
      </c>
      <c r="F43" s="31">
        <f>E5*(F5-E43+1)/F5</f>
        <v>9</v>
      </c>
      <c r="G43" s="29">
        <f t="shared" si="1"/>
        <v>16.09090909090909</v>
      </c>
      <c r="H43" s="30">
        <v>29</v>
      </c>
      <c r="I43" s="31">
        <f>H5*(I5-H43+1)/I5</f>
        <v>7.7586206896551726</v>
      </c>
      <c r="J43" s="29">
        <f t="shared" si="2"/>
        <v>23.849529780564261</v>
      </c>
      <c r="K43" s="30">
        <f>1+L5</f>
        <v>79</v>
      </c>
      <c r="L43" s="31">
        <f>K5*(L5-K43+1)/L5</f>
        <v>0</v>
      </c>
      <c r="M43" s="29">
        <f t="shared" si="3"/>
        <v>23.849529780564261</v>
      </c>
      <c r="N43" s="30">
        <f>1+O5</f>
        <v>66</v>
      </c>
      <c r="O43" s="31">
        <f>N5*(O5-N43+1)/O5</f>
        <v>0</v>
      </c>
      <c r="P43" s="29">
        <f t="shared" si="4"/>
        <v>23.849529780564261</v>
      </c>
      <c r="Q43" s="30">
        <f>1+R5</f>
        <v>42</v>
      </c>
      <c r="R43" s="31">
        <f>Q5*(R5-Q43+1)/R5</f>
        <v>0</v>
      </c>
      <c r="S43" s="49">
        <f t="shared" si="5"/>
        <v>23.849529780564261</v>
      </c>
    </row>
    <row r="44" spans="1:19">
      <c r="A44" s="48" t="s">
        <v>114</v>
      </c>
      <c r="B44" s="78">
        <f>S44</f>
        <v>6.615384615384615</v>
      </c>
      <c r="C44" s="30">
        <f>1+D5</f>
        <v>67</v>
      </c>
      <c r="D44" s="31">
        <f>C5*(D5-C44+1)/D5</f>
        <v>0</v>
      </c>
      <c r="E44" s="30">
        <v>71</v>
      </c>
      <c r="F44" s="31">
        <f>E5*(F5-E44+1)/F5</f>
        <v>1</v>
      </c>
      <c r="G44" s="29">
        <f>D44+F44</f>
        <v>1</v>
      </c>
      <c r="H44" s="30">
        <f>1+I5</f>
        <v>59</v>
      </c>
      <c r="I44" s="31">
        <f>H5*(I5-H44+1)/I5</f>
        <v>0</v>
      </c>
      <c r="J44" s="29">
        <f>G44+I44</f>
        <v>1</v>
      </c>
      <c r="K44" s="30">
        <v>57</v>
      </c>
      <c r="L44" s="31">
        <f>K5*(L5-K44+1)/L5</f>
        <v>4.2307692307692308</v>
      </c>
      <c r="M44" s="29">
        <f t="shared" si="3"/>
        <v>5.2307692307692308</v>
      </c>
      <c r="N44" s="30">
        <v>57</v>
      </c>
      <c r="O44" s="31">
        <f>N5*(O5-N44+1)/O5</f>
        <v>1.3846153846153846</v>
      </c>
      <c r="P44" s="29">
        <f t="shared" si="4"/>
        <v>6.615384615384615</v>
      </c>
      <c r="Q44" s="30">
        <f>1+R5</f>
        <v>42</v>
      </c>
      <c r="R44" s="31">
        <f>Q5*(R5-Q44+1)/R5</f>
        <v>0</v>
      </c>
      <c r="S44" s="49">
        <f>P44+R44</f>
        <v>6.615384615384615</v>
      </c>
    </row>
    <row r="45" spans="1:19">
      <c r="A45" s="48" t="s">
        <v>70</v>
      </c>
      <c r="B45" s="78">
        <f t="shared" si="0"/>
        <v>69.808580401936169</v>
      </c>
      <c r="C45" s="30">
        <v>2</v>
      </c>
      <c r="D45" s="31">
        <f>C5*(D5-C45+1)/D5</f>
        <v>8.8636363636363633</v>
      </c>
      <c r="E45" s="30">
        <v>6</v>
      </c>
      <c r="F45" s="31">
        <f>E5*(F5-E45+1)/F5</f>
        <v>14</v>
      </c>
      <c r="G45" s="29">
        <f t="shared" si="1"/>
        <v>22.863636363636363</v>
      </c>
      <c r="H45" s="30">
        <v>2</v>
      </c>
      <c r="I45" s="31">
        <f>H5*(I5-H45+1)/I5</f>
        <v>14.741379310344827</v>
      </c>
      <c r="J45" s="29">
        <f t="shared" si="2"/>
        <v>37.605015673981192</v>
      </c>
      <c r="K45" s="30">
        <v>6</v>
      </c>
      <c r="L45" s="31">
        <f>K5*(L5-K45+1)/L5</f>
        <v>14.038461538461538</v>
      </c>
      <c r="M45" s="29">
        <f t="shared" si="3"/>
        <v>51.643477212442733</v>
      </c>
      <c r="N45" s="30">
        <v>5</v>
      </c>
      <c r="O45" s="31">
        <f>N5*(O5-N45+1)/O5</f>
        <v>9.384615384615385</v>
      </c>
      <c r="P45" s="29">
        <f t="shared" si="4"/>
        <v>61.028092597058119</v>
      </c>
      <c r="Q45" s="30">
        <v>6</v>
      </c>
      <c r="R45" s="31">
        <f>Q5*(R5-Q45+1)/R5</f>
        <v>8.7804878048780495</v>
      </c>
      <c r="S45" s="49">
        <f t="shared" si="5"/>
        <v>69.808580401936169</v>
      </c>
    </row>
    <row r="46" spans="1:19">
      <c r="A46" s="48" t="s">
        <v>41</v>
      </c>
      <c r="B46" s="78">
        <f t="shared" si="0"/>
        <v>25.741308145176944</v>
      </c>
      <c r="C46" s="30">
        <f>1+D5</f>
        <v>67</v>
      </c>
      <c r="D46" s="31">
        <f>C5*(D5-C46+1)/D5</f>
        <v>0</v>
      </c>
      <c r="E46" s="30">
        <v>50</v>
      </c>
      <c r="F46" s="31">
        <f>E5*(F5-E46+1)/F5</f>
        <v>5.2</v>
      </c>
      <c r="G46" s="29">
        <f t="shared" si="1"/>
        <v>5.2</v>
      </c>
      <c r="H46" s="30">
        <v>43</v>
      </c>
      <c r="I46" s="31">
        <f>H5*(I5-H46+1)/I5</f>
        <v>4.1379310344827589</v>
      </c>
      <c r="J46" s="29">
        <f t="shared" si="2"/>
        <v>9.3379310344827591</v>
      </c>
      <c r="K46" s="30">
        <v>41</v>
      </c>
      <c r="L46" s="31">
        <f>K5*(L5-K46+1)/L5</f>
        <v>7.3076923076923075</v>
      </c>
      <c r="M46" s="29">
        <f t="shared" si="3"/>
        <v>16.645623342175067</v>
      </c>
      <c r="N46" s="30">
        <v>37</v>
      </c>
      <c r="O46" s="31">
        <f>N5*(O5-N46+1)/O5</f>
        <v>4.4615384615384617</v>
      </c>
      <c r="P46" s="29">
        <f t="shared" si="4"/>
        <v>21.107161803713531</v>
      </c>
      <c r="Q46" s="30">
        <v>23</v>
      </c>
      <c r="R46" s="31">
        <f>Q5*(R5-Q46+1)/R5</f>
        <v>4.6341463414634143</v>
      </c>
      <c r="S46" s="49">
        <f t="shared" si="5"/>
        <v>25.741308145176944</v>
      </c>
    </row>
    <row r="47" spans="1:19">
      <c r="A47" s="48" t="s">
        <v>61</v>
      </c>
      <c r="B47" s="78">
        <f t="shared" si="0"/>
        <v>43.877434760361588</v>
      </c>
      <c r="C47" s="30">
        <v>16</v>
      </c>
      <c r="D47" s="31">
        <f>C5*(D5-C47+1)/D5</f>
        <v>6.9545454545454541</v>
      </c>
      <c r="E47" s="30">
        <v>27</v>
      </c>
      <c r="F47" s="31">
        <f>E5*(F5-E47+1)/F5</f>
        <v>9.8000000000000007</v>
      </c>
      <c r="G47" s="29">
        <f t="shared" si="1"/>
        <v>16.754545454545454</v>
      </c>
      <c r="H47" s="30">
        <v>30</v>
      </c>
      <c r="I47" s="31">
        <f>H5*(I5-H47+1)/I5</f>
        <v>7.5</v>
      </c>
      <c r="J47" s="29">
        <f t="shared" si="2"/>
        <v>24.254545454545454</v>
      </c>
      <c r="K47" s="30">
        <v>29</v>
      </c>
      <c r="L47" s="31">
        <f>K5*(L5-K47+1)/L5</f>
        <v>9.615384615384615</v>
      </c>
      <c r="M47" s="29">
        <f t="shared" si="3"/>
        <v>33.869930069930071</v>
      </c>
      <c r="N47" s="30">
        <v>39</v>
      </c>
      <c r="O47" s="31">
        <f>N5*(O5-N47+1)/O5</f>
        <v>4.1538461538461542</v>
      </c>
      <c r="P47" s="29">
        <f t="shared" si="4"/>
        <v>38.023776223776224</v>
      </c>
      <c r="Q47" s="30">
        <v>18</v>
      </c>
      <c r="R47" s="31">
        <f>Q5*(R5-Q47+1)/R5</f>
        <v>5.8536585365853657</v>
      </c>
      <c r="S47" s="49">
        <f t="shared" si="5"/>
        <v>43.877434760361588</v>
      </c>
    </row>
    <row r="48" spans="1:19">
      <c r="A48" s="48" t="s">
        <v>63</v>
      </c>
      <c r="B48" s="78">
        <f t="shared" si="0"/>
        <v>30.725355972874898</v>
      </c>
      <c r="C48" s="30">
        <v>57</v>
      </c>
      <c r="D48" s="31">
        <f>C5*(D5-C48+1)/D5</f>
        <v>1.3636363636363635</v>
      </c>
      <c r="E48" s="30">
        <v>37</v>
      </c>
      <c r="F48" s="31">
        <f>E5*(F5-E48+1)/F5</f>
        <v>7.8</v>
      </c>
      <c r="G48" s="29">
        <f t="shared" si="1"/>
        <v>9.163636363636364</v>
      </c>
      <c r="H48" s="30">
        <v>39</v>
      </c>
      <c r="I48" s="31">
        <f>H5*(I5-H48+1)/I5</f>
        <v>5.1724137931034484</v>
      </c>
      <c r="J48" s="29">
        <f t="shared" si="2"/>
        <v>14.336050156739812</v>
      </c>
      <c r="K48" s="30">
        <v>40</v>
      </c>
      <c r="L48" s="31">
        <f>K5*(L5-K48+1)/L5</f>
        <v>7.5</v>
      </c>
      <c r="M48" s="29">
        <f t="shared" si="3"/>
        <v>21.836050156739812</v>
      </c>
      <c r="N48" s="30">
        <v>32</v>
      </c>
      <c r="O48" s="31">
        <f>N5*(O5-N48+1)/O5</f>
        <v>5.2307692307692308</v>
      </c>
      <c r="P48" s="29">
        <f t="shared" si="4"/>
        <v>27.066819387509042</v>
      </c>
      <c r="Q48" s="30">
        <v>27</v>
      </c>
      <c r="R48" s="31">
        <f>Q5*(R5-Q48+1)/R5</f>
        <v>3.6585365853658538</v>
      </c>
      <c r="S48" s="49">
        <f t="shared" si="5"/>
        <v>30.725355972874898</v>
      </c>
    </row>
    <row r="49" spans="1:19">
      <c r="A49" s="48" t="s">
        <v>126</v>
      </c>
      <c r="B49" s="78">
        <f>S49</f>
        <v>2.3275862068965516</v>
      </c>
      <c r="C49" s="30">
        <f>1+D5</f>
        <v>67</v>
      </c>
      <c r="D49" s="31">
        <f>C5*(D5-C49+1)/D5</f>
        <v>0</v>
      </c>
      <c r="E49" s="30">
        <f>1+F5</f>
        <v>76</v>
      </c>
      <c r="F49" s="31">
        <f>E5*(F5-E49+1)/F5</f>
        <v>0</v>
      </c>
      <c r="G49" s="29">
        <f>D49+F49</f>
        <v>0</v>
      </c>
      <c r="H49" s="30">
        <v>50</v>
      </c>
      <c r="I49" s="31">
        <f>H5*(I5-H49+1)/I5</f>
        <v>2.3275862068965516</v>
      </c>
      <c r="J49" s="29">
        <f>G49+I49</f>
        <v>2.3275862068965516</v>
      </c>
      <c r="K49" s="30">
        <f>1+L5</f>
        <v>79</v>
      </c>
      <c r="L49" s="31">
        <f>K5*(L5-K49+1)/L5</f>
        <v>0</v>
      </c>
      <c r="M49" s="29">
        <f>J49+L49</f>
        <v>2.3275862068965516</v>
      </c>
      <c r="N49" s="30">
        <f>1+O5</f>
        <v>66</v>
      </c>
      <c r="O49" s="31">
        <f>N5*(O5-N49+1)/O5</f>
        <v>0</v>
      </c>
      <c r="P49" s="29">
        <f>M49+O49</f>
        <v>2.3275862068965516</v>
      </c>
      <c r="Q49" s="30">
        <f>1+R5</f>
        <v>42</v>
      </c>
      <c r="R49" s="31">
        <f>Q5*(R5-Q49+1)/R5</f>
        <v>0</v>
      </c>
      <c r="S49" s="49">
        <f>P49+R49</f>
        <v>2.3275862068965516</v>
      </c>
    </row>
    <row r="50" spans="1:19">
      <c r="A50" s="48" t="s">
        <v>72</v>
      </c>
      <c r="B50" s="78">
        <f t="shared" si="0"/>
        <v>65.317300781640554</v>
      </c>
      <c r="C50" s="30">
        <v>9</v>
      </c>
      <c r="D50" s="31">
        <f>C5*(D5-C50+1)/D5</f>
        <v>7.9090909090909092</v>
      </c>
      <c r="E50" s="30">
        <v>3</v>
      </c>
      <c r="F50" s="31">
        <f>E5*(F5-E50+1)/F5</f>
        <v>14.6</v>
      </c>
      <c r="G50" s="29">
        <f t="shared" si="1"/>
        <v>22.509090909090908</v>
      </c>
      <c r="H50" s="30">
        <v>6</v>
      </c>
      <c r="I50" s="31">
        <f>H5*(I5-H50+1)/I5</f>
        <v>13.706896551724139</v>
      </c>
      <c r="J50" s="29">
        <f t="shared" si="2"/>
        <v>36.215987460815043</v>
      </c>
      <c r="K50" s="30">
        <v>9</v>
      </c>
      <c r="L50" s="31">
        <f>K5*(L5-K50+1)/L5</f>
        <v>13.461538461538462</v>
      </c>
      <c r="M50" s="29">
        <f t="shared" si="3"/>
        <v>49.677525922353503</v>
      </c>
      <c r="N50" s="30">
        <v>23</v>
      </c>
      <c r="O50" s="31">
        <f>N5*(O5-N50+1)/O5</f>
        <v>6.615384615384615</v>
      </c>
      <c r="P50" s="29">
        <f t="shared" si="4"/>
        <v>56.292910537738116</v>
      </c>
      <c r="Q50" s="30">
        <v>5</v>
      </c>
      <c r="R50" s="31">
        <f>Q5*(R5-Q50+1)/R5</f>
        <v>9.0243902439024382</v>
      </c>
      <c r="S50" s="49">
        <f t="shared" si="5"/>
        <v>65.317300781640554</v>
      </c>
    </row>
    <row r="51" spans="1:19">
      <c r="A51" s="48" t="s">
        <v>51</v>
      </c>
      <c r="B51" s="78">
        <f t="shared" si="0"/>
        <v>4.2</v>
      </c>
      <c r="C51" s="30">
        <f>1+D5</f>
        <v>67</v>
      </c>
      <c r="D51" s="31">
        <f>C5*(D5-C51+1)/D5</f>
        <v>0</v>
      </c>
      <c r="E51" s="30">
        <v>55</v>
      </c>
      <c r="F51" s="31">
        <f>E5*(F5-E51+1)/F5</f>
        <v>4.2</v>
      </c>
      <c r="G51" s="29">
        <f t="shared" si="1"/>
        <v>4.2</v>
      </c>
      <c r="H51" s="30">
        <f>1+I5</f>
        <v>59</v>
      </c>
      <c r="I51" s="31">
        <f>H5*(I5-H51+1)/I5</f>
        <v>0</v>
      </c>
      <c r="J51" s="29">
        <f t="shared" si="2"/>
        <v>4.2</v>
      </c>
      <c r="K51" s="30">
        <f>1+L5</f>
        <v>79</v>
      </c>
      <c r="L51" s="31">
        <f>K5*(L5-K51+1)/L5</f>
        <v>0</v>
      </c>
      <c r="M51" s="29">
        <f t="shared" si="3"/>
        <v>4.2</v>
      </c>
      <c r="N51" s="30">
        <f>1+O5</f>
        <v>66</v>
      </c>
      <c r="O51" s="31">
        <f>N5*(O5-N51+1)/O5</f>
        <v>0</v>
      </c>
      <c r="P51" s="29">
        <f t="shared" si="4"/>
        <v>4.2</v>
      </c>
      <c r="Q51" s="30">
        <f>1+R5</f>
        <v>42</v>
      </c>
      <c r="R51" s="31">
        <f>Q5*(R5-Q51+1)/R5</f>
        <v>0</v>
      </c>
      <c r="S51" s="49">
        <f t="shared" si="5"/>
        <v>4.2</v>
      </c>
    </row>
    <row r="52" spans="1:19">
      <c r="A52" s="48" t="s">
        <v>83</v>
      </c>
      <c r="B52" s="78">
        <f t="shared" si="0"/>
        <v>50.336892964058656</v>
      </c>
      <c r="C52" s="30">
        <v>3</v>
      </c>
      <c r="D52" s="31">
        <f>C5*(D5-C52+1)/D5</f>
        <v>8.7272727272727266</v>
      </c>
      <c r="E52" s="30">
        <v>10</v>
      </c>
      <c r="F52" s="31">
        <f>E5*(F5-E52+1)/F5</f>
        <v>13.2</v>
      </c>
      <c r="G52" s="29">
        <f t="shared" si="1"/>
        <v>21.927272727272726</v>
      </c>
      <c r="H52" s="30">
        <v>16</v>
      </c>
      <c r="I52" s="31">
        <f>H5*(I5-H52+1)/I5</f>
        <v>11.120689655172415</v>
      </c>
      <c r="J52" s="29">
        <f t="shared" si="2"/>
        <v>33.047962382445142</v>
      </c>
      <c r="K52" s="30">
        <v>17</v>
      </c>
      <c r="L52" s="31">
        <f>K5*(L5-K52+1)/L5</f>
        <v>11.923076923076923</v>
      </c>
      <c r="M52" s="29">
        <f t="shared" si="3"/>
        <v>44.971039305522069</v>
      </c>
      <c r="N52" s="30">
        <f>1+O5</f>
        <v>66</v>
      </c>
      <c r="O52" s="31">
        <f>N5*(O5-N52+1)/O5</f>
        <v>0</v>
      </c>
      <c r="P52" s="29">
        <f t="shared" si="4"/>
        <v>44.971039305522069</v>
      </c>
      <c r="Q52" s="30">
        <v>20</v>
      </c>
      <c r="R52" s="31">
        <f>Q5*(R5-Q52+1)/R5</f>
        <v>5.3658536585365857</v>
      </c>
      <c r="S52" s="49">
        <f t="shared" si="5"/>
        <v>50.336892964058656</v>
      </c>
    </row>
    <row r="53" spans="1:19">
      <c r="A53" s="48" t="s">
        <v>88</v>
      </c>
      <c r="B53" s="78">
        <f t="shared" si="0"/>
        <v>67.794640263017058</v>
      </c>
      <c r="C53" s="30">
        <v>14</v>
      </c>
      <c r="D53" s="31">
        <f>C5*(D5-C53+1)/D5</f>
        <v>7.2272727272727275</v>
      </c>
      <c r="E53" s="30">
        <v>4</v>
      </c>
      <c r="F53" s="31">
        <f>E5*(F5-E53+1)/F5</f>
        <v>14.4</v>
      </c>
      <c r="G53" s="29">
        <f t="shared" si="1"/>
        <v>21.627272727272729</v>
      </c>
      <c r="H53" s="30">
        <v>12</v>
      </c>
      <c r="I53" s="31">
        <f>H5*(I5-H53+1)/I5</f>
        <v>12.155172413793103</v>
      </c>
      <c r="J53" s="29">
        <f t="shared" si="2"/>
        <v>33.782445141065836</v>
      </c>
      <c r="K53" s="30">
        <v>2</v>
      </c>
      <c r="L53" s="31">
        <f>K5*(L5-K53+1)/L5</f>
        <v>14.807692307692308</v>
      </c>
      <c r="M53" s="29">
        <f t="shared" si="3"/>
        <v>48.590137448758142</v>
      </c>
      <c r="N53" s="30">
        <v>3</v>
      </c>
      <c r="O53" s="31">
        <f>N5*(O5-N53+1)/O5</f>
        <v>9.6923076923076916</v>
      </c>
      <c r="P53" s="29">
        <f t="shared" si="4"/>
        <v>58.282445141065836</v>
      </c>
      <c r="Q53" s="30">
        <v>3</v>
      </c>
      <c r="R53" s="31">
        <f>Q5*(R5-Q53+1)/R5</f>
        <v>9.5121951219512191</v>
      </c>
      <c r="S53" s="49">
        <f t="shared" si="5"/>
        <v>67.794640263017058</v>
      </c>
    </row>
    <row r="54" spans="1:19">
      <c r="A54" s="48" t="s">
        <v>127</v>
      </c>
      <c r="B54" s="78">
        <f>S54</f>
        <v>6.0132625994694964</v>
      </c>
      <c r="C54" s="30">
        <f>1+D5</f>
        <v>67</v>
      </c>
      <c r="D54" s="31">
        <f>C5*(D5-C54+1)/D5</f>
        <v>0</v>
      </c>
      <c r="E54" s="30">
        <f>1+F5</f>
        <v>76</v>
      </c>
      <c r="F54" s="31">
        <f>E5*(F5-E54+1)/F5</f>
        <v>0</v>
      </c>
      <c r="G54" s="29">
        <f>D54+F54</f>
        <v>0</v>
      </c>
      <c r="H54" s="30">
        <v>53</v>
      </c>
      <c r="I54" s="31">
        <f>H5*(I5-H54+1)/I5</f>
        <v>1.5517241379310345</v>
      </c>
      <c r="J54" s="29">
        <f>G54+I54</f>
        <v>1.5517241379310345</v>
      </c>
      <c r="K54" s="30">
        <v>75</v>
      </c>
      <c r="L54" s="31">
        <f>K5*(L5-K54+1)/L5</f>
        <v>0.76923076923076927</v>
      </c>
      <c r="M54" s="29">
        <f>J54+L54</f>
        <v>2.3209549071618039</v>
      </c>
      <c r="N54" s="30">
        <v>42</v>
      </c>
      <c r="O54" s="31">
        <f>N5*(O5-N54+1)/O5</f>
        <v>3.6923076923076925</v>
      </c>
      <c r="P54" s="29">
        <f>M54+O54</f>
        <v>6.0132625994694964</v>
      </c>
      <c r="Q54" s="30">
        <f>1+R5</f>
        <v>42</v>
      </c>
      <c r="R54" s="31">
        <f>Q5*(R5-Q54+1)/R5</f>
        <v>0</v>
      </c>
      <c r="S54" s="49">
        <f>P54+R54</f>
        <v>6.0132625994694964</v>
      </c>
    </row>
    <row r="55" spans="1:19">
      <c r="A55" s="48" t="s">
        <v>105</v>
      </c>
      <c r="B55" s="78">
        <f t="shared" si="0"/>
        <v>4.5999999999999996</v>
      </c>
      <c r="C55" s="30">
        <f>1+D5</f>
        <v>67</v>
      </c>
      <c r="D55" s="31">
        <f>C5*(D5-C55+1)/D5</f>
        <v>0</v>
      </c>
      <c r="E55" s="30">
        <v>53</v>
      </c>
      <c r="F55" s="31">
        <f>E5*(F5-E55+1)/F5</f>
        <v>4.5999999999999996</v>
      </c>
      <c r="G55" s="29">
        <f t="shared" si="1"/>
        <v>4.5999999999999996</v>
      </c>
      <c r="H55" s="30">
        <f>1+I5</f>
        <v>59</v>
      </c>
      <c r="I55" s="31">
        <f>H5*(I5-H55+1)/I5</f>
        <v>0</v>
      </c>
      <c r="J55" s="29">
        <f t="shared" si="2"/>
        <v>4.5999999999999996</v>
      </c>
      <c r="K55" s="30">
        <f>1+L5</f>
        <v>79</v>
      </c>
      <c r="L55" s="31">
        <f>K5*(L5-K55+1)/L5</f>
        <v>0</v>
      </c>
      <c r="M55" s="29">
        <f t="shared" si="3"/>
        <v>4.5999999999999996</v>
      </c>
      <c r="N55" s="30">
        <f>1+O5</f>
        <v>66</v>
      </c>
      <c r="O55" s="31">
        <f>N5*(O5-N55+1)/O5</f>
        <v>0</v>
      </c>
      <c r="P55" s="29">
        <f t="shared" si="4"/>
        <v>4.5999999999999996</v>
      </c>
      <c r="Q55" s="30">
        <f>1+R5</f>
        <v>42</v>
      </c>
      <c r="R55" s="31">
        <f>Q5*(R5-Q55+1)/R5</f>
        <v>0</v>
      </c>
      <c r="S55" s="49">
        <f t="shared" si="5"/>
        <v>4.5999999999999996</v>
      </c>
    </row>
    <row r="56" spans="1:19">
      <c r="A56" s="48" t="s">
        <v>124</v>
      </c>
      <c r="B56" s="78">
        <f>S56</f>
        <v>16.239094379128023</v>
      </c>
      <c r="C56" s="30">
        <v>59</v>
      </c>
      <c r="D56" s="31">
        <f>C5*(D5-C56+1)/D5</f>
        <v>1.0909090909090908</v>
      </c>
      <c r="E56" s="30">
        <f>1+F5</f>
        <v>76</v>
      </c>
      <c r="F56" s="31">
        <f>E5*(F5-E56+1)/F5</f>
        <v>0</v>
      </c>
      <c r="G56" s="29">
        <f>D56+F56</f>
        <v>1.0909090909090908</v>
      </c>
      <c r="H56" s="30">
        <v>46</v>
      </c>
      <c r="I56" s="31">
        <f>H5*(I5-H56+1)/I5</f>
        <v>3.3620689655172415</v>
      </c>
      <c r="J56" s="29">
        <f>G56+I56</f>
        <v>4.4529780564263319</v>
      </c>
      <c r="K56" s="30">
        <v>51</v>
      </c>
      <c r="L56" s="31">
        <f>K5*(L5-K56+1)/L5</f>
        <v>5.384615384615385</v>
      </c>
      <c r="M56" s="29">
        <f t="shared" si="3"/>
        <v>9.837593441041717</v>
      </c>
      <c r="N56" s="30">
        <v>45</v>
      </c>
      <c r="O56" s="31">
        <f>N5*(O5-N56+1)/O5</f>
        <v>3.2307692307692308</v>
      </c>
      <c r="P56" s="29">
        <f t="shared" si="4"/>
        <v>13.068362671810949</v>
      </c>
      <c r="Q56" s="30">
        <v>29</v>
      </c>
      <c r="R56" s="31">
        <f>Q5*(R5-Q56+1)/R5</f>
        <v>3.1707317073170733</v>
      </c>
      <c r="S56" s="49">
        <f>P56+R56</f>
        <v>16.239094379128023</v>
      </c>
    </row>
    <row r="57" spans="1:19">
      <c r="A57" s="48" t="s">
        <v>43</v>
      </c>
      <c r="B57" s="78">
        <f t="shared" si="0"/>
        <v>1.3615384615384616</v>
      </c>
      <c r="C57" s="30">
        <f>1+D5</f>
        <v>67</v>
      </c>
      <c r="D57" s="31">
        <f>C5*(D5-C57+1)/D5</f>
        <v>0</v>
      </c>
      <c r="E57" s="30">
        <v>74</v>
      </c>
      <c r="F57" s="31">
        <f>E5*(F5-E57+1)/F5</f>
        <v>0.4</v>
      </c>
      <c r="G57" s="29">
        <f t="shared" si="1"/>
        <v>0.4</v>
      </c>
      <c r="H57" s="30">
        <f>1+I5</f>
        <v>59</v>
      </c>
      <c r="I57" s="31">
        <f>H5*(I5-H57+1)/I5</f>
        <v>0</v>
      </c>
      <c r="J57" s="29">
        <f t="shared" si="2"/>
        <v>0.4</v>
      </c>
      <c r="K57" s="30">
        <v>74</v>
      </c>
      <c r="L57" s="31">
        <f>K5*(L5-K57+1)/L5</f>
        <v>0.96153846153846156</v>
      </c>
      <c r="M57" s="29">
        <f t="shared" si="3"/>
        <v>1.3615384615384616</v>
      </c>
      <c r="N57" s="30">
        <f>1+O5</f>
        <v>66</v>
      </c>
      <c r="O57" s="31">
        <f>N5*(O5-N57+1)/O5</f>
        <v>0</v>
      </c>
      <c r="P57" s="29">
        <f t="shared" si="4"/>
        <v>1.3615384615384616</v>
      </c>
      <c r="Q57" s="30">
        <f>1+R5</f>
        <v>42</v>
      </c>
      <c r="R57" s="31">
        <f>Q5*(R5-Q57+1)/R5</f>
        <v>0</v>
      </c>
      <c r="S57" s="49">
        <f t="shared" si="5"/>
        <v>1.3615384615384616</v>
      </c>
    </row>
    <row r="58" spans="1:19">
      <c r="A58" s="48" t="s">
        <v>138</v>
      </c>
      <c r="B58" s="78">
        <f>S58</f>
        <v>30.879720279720281</v>
      </c>
      <c r="C58" s="30">
        <v>28</v>
      </c>
      <c r="D58" s="31">
        <f>C5*(D5-C58+1)/D5</f>
        <v>5.3181818181818183</v>
      </c>
      <c r="E58" s="30">
        <v>28</v>
      </c>
      <c r="F58" s="31">
        <f>E5*(F5-E58+1)/F5</f>
        <v>9.6</v>
      </c>
      <c r="G58" s="29">
        <f>D58+F58</f>
        <v>14.918181818181818</v>
      </c>
      <c r="H58" s="30">
        <f>1+I5</f>
        <v>59</v>
      </c>
      <c r="I58" s="31">
        <f>H5*(I5-H58+1)/I5</f>
        <v>0</v>
      </c>
      <c r="J58" s="29">
        <f>G58+I58</f>
        <v>14.918181818181818</v>
      </c>
      <c r="K58" s="30">
        <v>28</v>
      </c>
      <c r="L58" s="31">
        <f>K5*(L5-K58+1)/L5</f>
        <v>9.8076923076923084</v>
      </c>
      <c r="M58" s="29">
        <f t="shared" si="3"/>
        <v>24.725874125874128</v>
      </c>
      <c r="N58" s="30">
        <v>26</v>
      </c>
      <c r="O58" s="31">
        <f>N5*(O5-N58+1)/O5</f>
        <v>6.1538461538461542</v>
      </c>
      <c r="P58" s="29">
        <f t="shared" si="4"/>
        <v>30.879720279720281</v>
      </c>
      <c r="Q58" s="30">
        <f>1+R5</f>
        <v>42</v>
      </c>
      <c r="R58" s="31">
        <f>Q5*(R5-Q58+1)/R5</f>
        <v>0</v>
      </c>
      <c r="S58" s="49">
        <f>P58+R58</f>
        <v>30.879720279720281</v>
      </c>
    </row>
    <row r="59" spans="1:19">
      <c r="A59" s="48" t="s">
        <v>45</v>
      </c>
      <c r="B59" s="78">
        <f t="shared" si="0"/>
        <v>52.643333117681316</v>
      </c>
      <c r="C59" s="30">
        <f>1+D5</f>
        <v>67</v>
      </c>
      <c r="D59" s="31">
        <f>C5*(D5-C59+1)/D5</f>
        <v>0</v>
      </c>
      <c r="E59" s="30">
        <v>16</v>
      </c>
      <c r="F59" s="31">
        <f>E5*(F5-E59+1)/F5</f>
        <v>12</v>
      </c>
      <c r="G59" s="29">
        <f t="shared" si="1"/>
        <v>12</v>
      </c>
      <c r="H59" s="30">
        <v>10</v>
      </c>
      <c r="I59" s="31">
        <f>H5*(I5-H59+1)/I5</f>
        <v>12.672413793103448</v>
      </c>
      <c r="J59" s="29">
        <f t="shared" si="2"/>
        <v>24.672413793103448</v>
      </c>
      <c r="K59" s="30">
        <v>18</v>
      </c>
      <c r="L59" s="31">
        <f>K5*(L5-K59+1)/L5</f>
        <v>11.73076923076923</v>
      </c>
      <c r="M59" s="29">
        <f t="shared" si="3"/>
        <v>36.403183023872678</v>
      </c>
      <c r="N59" s="30">
        <v>8</v>
      </c>
      <c r="O59" s="31">
        <f>N5*(O5-N59+1)/O5</f>
        <v>8.9230769230769234</v>
      </c>
      <c r="P59" s="29">
        <f t="shared" si="4"/>
        <v>45.326259946949605</v>
      </c>
      <c r="Q59" s="30">
        <v>12</v>
      </c>
      <c r="R59" s="31">
        <f>Q5*(R5-Q59+1)/R5</f>
        <v>7.3170731707317076</v>
      </c>
      <c r="S59" s="49">
        <f t="shared" si="5"/>
        <v>52.643333117681316</v>
      </c>
    </row>
    <row r="60" spans="1:19">
      <c r="A60" s="48" t="s">
        <v>150</v>
      </c>
      <c r="B60" s="78">
        <f>S60</f>
        <v>2.1153846153846154</v>
      </c>
      <c r="C60" s="30">
        <f>1+D5</f>
        <v>67</v>
      </c>
      <c r="D60" s="31">
        <f>C5*(D5-C60+1)/D5</f>
        <v>0</v>
      </c>
      <c r="E60" s="30">
        <f>1+F5</f>
        <v>76</v>
      </c>
      <c r="F60" s="31">
        <f>E5*(F5-E60+1)/F5</f>
        <v>0</v>
      </c>
      <c r="G60" s="29">
        <f>D60+F60</f>
        <v>0</v>
      </c>
      <c r="H60" s="30">
        <f>1+I5</f>
        <v>59</v>
      </c>
      <c r="I60" s="31">
        <f>H5*(I5-H60+1)/I5</f>
        <v>0</v>
      </c>
      <c r="J60" s="29">
        <f>G60+I60</f>
        <v>0</v>
      </c>
      <c r="K60" s="30">
        <v>68</v>
      </c>
      <c r="L60" s="31">
        <f>K5*(L5-K60+1)/L5</f>
        <v>2.1153846153846154</v>
      </c>
      <c r="M60" s="29">
        <f>J60+L60</f>
        <v>2.1153846153846154</v>
      </c>
      <c r="N60" s="30">
        <f>1+O5</f>
        <v>66</v>
      </c>
      <c r="O60" s="31">
        <f>N5*(O5-N60+1)/O5</f>
        <v>0</v>
      </c>
      <c r="P60" s="29">
        <f>M60+O60</f>
        <v>2.1153846153846154</v>
      </c>
      <c r="Q60" s="30">
        <f>1+R5</f>
        <v>42</v>
      </c>
      <c r="R60" s="31">
        <f>Q5*(R5-Q60+1)/R5</f>
        <v>0</v>
      </c>
      <c r="S60" s="49">
        <f>P60+R60</f>
        <v>2.1153846153846154</v>
      </c>
    </row>
    <row r="61" spans="1:19">
      <c r="A61" s="48" t="s">
        <v>69</v>
      </c>
      <c r="B61" s="78">
        <f t="shared" si="0"/>
        <v>22.573667711598745</v>
      </c>
      <c r="C61" s="30">
        <v>26</v>
      </c>
      <c r="D61" s="31">
        <f>C5*(D5-C61+1)/D5</f>
        <v>5.5909090909090908</v>
      </c>
      <c r="E61" s="30">
        <v>26</v>
      </c>
      <c r="F61" s="31">
        <f>E5*(F5-E61+1)/F5</f>
        <v>10</v>
      </c>
      <c r="G61" s="29">
        <f t="shared" si="1"/>
        <v>15.59090909090909</v>
      </c>
      <c r="H61" s="30">
        <v>32</v>
      </c>
      <c r="I61" s="31">
        <f>H5*(I5-H61+1)/I5</f>
        <v>6.9827586206896548</v>
      </c>
      <c r="J61" s="29">
        <f t="shared" si="2"/>
        <v>22.573667711598745</v>
      </c>
      <c r="K61" s="30">
        <f>1+L5</f>
        <v>79</v>
      </c>
      <c r="L61" s="31">
        <f>K5*(L5-K61+1)/L5</f>
        <v>0</v>
      </c>
      <c r="M61" s="29">
        <f t="shared" si="3"/>
        <v>22.573667711598745</v>
      </c>
      <c r="N61" s="30">
        <f>1+O5</f>
        <v>66</v>
      </c>
      <c r="O61" s="31">
        <f>N5*(O5-N61+1)/O5</f>
        <v>0</v>
      </c>
      <c r="P61" s="29">
        <f t="shared" si="4"/>
        <v>22.573667711598745</v>
      </c>
      <c r="Q61" s="30">
        <f>1+R5</f>
        <v>42</v>
      </c>
      <c r="R61" s="31">
        <f>Q5*(R5-Q61+1)/R5</f>
        <v>0</v>
      </c>
      <c r="S61" s="49">
        <f t="shared" si="5"/>
        <v>22.573667711598745</v>
      </c>
    </row>
    <row r="62" spans="1:19">
      <c r="A62" s="48" t="s">
        <v>76</v>
      </c>
      <c r="B62" s="78">
        <f t="shared" si="0"/>
        <v>17.297757414998795</v>
      </c>
      <c r="C62" s="30">
        <v>61</v>
      </c>
      <c r="D62" s="31">
        <f>C5*(D5-C62+1)/D5</f>
        <v>0.81818181818181823</v>
      </c>
      <c r="E62" s="30">
        <v>54</v>
      </c>
      <c r="F62" s="31">
        <f>E5*(F5-E62+1)/F5</f>
        <v>4.4000000000000004</v>
      </c>
      <c r="G62" s="29">
        <f t="shared" si="1"/>
        <v>5.2181818181818187</v>
      </c>
      <c r="H62" s="30">
        <v>52</v>
      </c>
      <c r="I62" s="31">
        <f>H5*(I5-H62+1)/I5</f>
        <v>1.8103448275862069</v>
      </c>
      <c r="J62" s="29">
        <f t="shared" si="2"/>
        <v>7.0285266457680251</v>
      </c>
      <c r="K62" s="30">
        <v>52</v>
      </c>
      <c r="L62" s="31">
        <f>K5*(L5-K62+1)/L5</f>
        <v>5.1923076923076925</v>
      </c>
      <c r="M62" s="29">
        <f t="shared" si="3"/>
        <v>12.220834338075719</v>
      </c>
      <c r="N62" s="30">
        <v>33</v>
      </c>
      <c r="O62" s="31">
        <f>N5*(O5-N62+1)/O5</f>
        <v>5.0769230769230766</v>
      </c>
      <c r="P62" s="29">
        <f t="shared" si="4"/>
        <v>17.297757414998795</v>
      </c>
      <c r="Q62" s="30">
        <f>1+R5</f>
        <v>42</v>
      </c>
      <c r="R62" s="31">
        <f>Q5*(R5-Q62+1)/R5</f>
        <v>0</v>
      </c>
      <c r="S62" s="49">
        <f t="shared" si="5"/>
        <v>17.297757414998795</v>
      </c>
    </row>
    <row r="63" spans="1:19">
      <c r="A63" s="48" t="s">
        <v>60</v>
      </c>
      <c r="B63" s="78">
        <f t="shared" si="0"/>
        <v>43.659603474742248</v>
      </c>
      <c r="C63" s="30">
        <v>30</v>
      </c>
      <c r="D63" s="31">
        <f>C5*(D5-C63+1)/D5</f>
        <v>5.0454545454545459</v>
      </c>
      <c r="E63" s="30">
        <v>30</v>
      </c>
      <c r="F63" s="31">
        <f>E5*(F5-E63+1)/F5</f>
        <v>9.1999999999999993</v>
      </c>
      <c r="G63" s="29">
        <f t="shared" si="1"/>
        <v>14.245454545454546</v>
      </c>
      <c r="H63" s="30">
        <v>38</v>
      </c>
      <c r="I63" s="31">
        <f>H5*(I5-H63+1)/I5</f>
        <v>5.431034482758621</v>
      </c>
      <c r="J63" s="29">
        <f t="shared" si="2"/>
        <v>19.676489028213169</v>
      </c>
      <c r="K63" s="30">
        <v>33</v>
      </c>
      <c r="L63" s="31">
        <f>K5*(L5-K63+1)/L5</f>
        <v>8.8461538461538467</v>
      </c>
      <c r="M63" s="29">
        <f t="shared" si="3"/>
        <v>28.522642874367016</v>
      </c>
      <c r="N63" s="30">
        <v>12</v>
      </c>
      <c r="O63" s="31">
        <f>N5*(O5-N63+1)/O5</f>
        <v>8.3076923076923084</v>
      </c>
      <c r="P63" s="29">
        <f t="shared" si="4"/>
        <v>36.830335182059322</v>
      </c>
      <c r="Q63" s="30">
        <v>14</v>
      </c>
      <c r="R63" s="31">
        <f>Q5*(R5-Q63+1)/R5</f>
        <v>6.8292682926829267</v>
      </c>
      <c r="S63" s="49">
        <f t="shared" si="5"/>
        <v>43.659603474742248</v>
      </c>
    </row>
    <row r="64" spans="1:19">
      <c r="A64" s="48" t="s">
        <v>146</v>
      </c>
      <c r="B64" s="78">
        <f>S64</f>
        <v>3.2692307692307692</v>
      </c>
      <c r="C64" s="30">
        <f>1+D5</f>
        <v>67</v>
      </c>
      <c r="D64" s="31">
        <f>C5*(D5-C64+1)/D5</f>
        <v>0</v>
      </c>
      <c r="E64" s="30">
        <f>1+F5</f>
        <v>76</v>
      </c>
      <c r="F64" s="31">
        <f>E5*(F5-E64+1)/F5</f>
        <v>0</v>
      </c>
      <c r="G64" s="29">
        <f>D64+F64</f>
        <v>0</v>
      </c>
      <c r="H64" s="30">
        <f>1+I5</f>
        <v>59</v>
      </c>
      <c r="I64" s="31">
        <f>H5*(I5-H64+1)/I5</f>
        <v>0</v>
      </c>
      <c r="J64" s="29">
        <f>G64+I64</f>
        <v>0</v>
      </c>
      <c r="K64" s="30">
        <v>62</v>
      </c>
      <c r="L64" s="31">
        <f>K5*(L5-K64+1)/L5</f>
        <v>3.2692307692307692</v>
      </c>
      <c r="M64" s="29">
        <f>J64+L64</f>
        <v>3.2692307692307692</v>
      </c>
      <c r="N64" s="30">
        <f>1+O5</f>
        <v>66</v>
      </c>
      <c r="O64" s="31">
        <f>N5*(O5-N64+1)/O5</f>
        <v>0</v>
      </c>
      <c r="P64" s="29">
        <f>M64+O64</f>
        <v>3.2692307692307692</v>
      </c>
      <c r="Q64" s="30">
        <f>1+R5</f>
        <v>42</v>
      </c>
      <c r="R64" s="31">
        <f>Q5*(R5-Q64+1)/R5</f>
        <v>0</v>
      </c>
      <c r="S64" s="49">
        <f>P64+R64</f>
        <v>3.2692307692307692</v>
      </c>
    </row>
    <row r="65" spans="1:19">
      <c r="A65" s="48" t="s">
        <v>68</v>
      </c>
      <c r="B65" s="78">
        <f t="shared" si="0"/>
        <v>54.373190140389468</v>
      </c>
      <c r="C65" s="30">
        <f>1+D5</f>
        <v>67</v>
      </c>
      <c r="D65" s="31">
        <f>C5*(D5-C65+1)/D5</f>
        <v>0</v>
      </c>
      <c r="E65" s="30">
        <v>15</v>
      </c>
      <c r="F65" s="31">
        <f>E5*(F5-E65+1)/F5</f>
        <v>12.2</v>
      </c>
      <c r="G65" s="29">
        <f t="shared" si="1"/>
        <v>12.2</v>
      </c>
      <c r="H65" s="30">
        <v>3</v>
      </c>
      <c r="I65" s="31">
        <f>H5*(I5-H65+1)/I5</f>
        <v>14.482758620689655</v>
      </c>
      <c r="J65" s="29">
        <f t="shared" si="2"/>
        <v>26.682758620689654</v>
      </c>
      <c r="K65" s="30">
        <v>13</v>
      </c>
      <c r="L65" s="31">
        <f>K5*(L5-K65+1)/L5</f>
        <v>12.692307692307692</v>
      </c>
      <c r="M65" s="29">
        <f t="shared" si="3"/>
        <v>39.375066312997347</v>
      </c>
      <c r="N65" s="30">
        <v>24</v>
      </c>
      <c r="O65" s="31">
        <f>N5*(O5-N65+1)/O5</f>
        <v>6.4615384615384617</v>
      </c>
      <c r="P65" s="29">
        <f t="shared" si="4"/>
        <v>45.836604774535807</v>
      </c>
      <c r="Q65" s="30">
        <v>7</v>
      </c>
      <c r="R65" s="31">
        <f>Q5*(R5-Q65+1)/R5</f>
        <v>8.536585365853659</v>
      </c>
      <c r="S65" s="49">
        <f t="shared" si="5"/>
        <v>54.373190140389468</v>
      </c>
    </row>
    <row r="66" spans="1:19">
      <c r="A66" s="48" t="s">
        <v>39</v>
      </c>
      <c r="B66" s="78">
        <f t="shared" si="0"/>
        <v>6.2143236074270556</v>
      </c>
      <c r="C66" s="30">
        <f>1+D5</f>
        <v>67</v>
      </c>
      <c r="D66" s="31">
        <f>C5*(D5-C66+1)/D5</f>
        <v>0</v>
      </c>
      <c r="E66" s="30">
        <v>69</v>
      </c>
      <c r="F66" s="31">
        <f>E5*(F5-E66+1)/F5</f>
        <v>1.4</v>
      </c>
      <c r="G66" s="29">
        <f t="shared" si="1"/>
        <v>1.4</v>
      </c>
      <c r="H66" s="30">
        <v>56</v>
      </c>
      <c r="I66" s="31">
        <f>H5*(I5-H66+1)/I5</f>
        <v>0.77586206896551724</v>
      </c>
      <c r="J66" s="29">
        <f t="shared" si="2"/>
        <v>2.1758620689655173</v>
      </c>
      <c r="K66" s="30">
        <v>70</v>
      </c>
      <c r="L66" s="31">
        <f>K5*(L5-K66+1)/L5</f>
        <v>1.7307692307692308</v>
      </c>
      <c r="M66" s="29">
        <f t="shared" si="3"/>
        <v>3.9066312997347481</v>
      </c>
      <c r="N66" s="30">
        <v>51</v>
      </c>
      <c r="O66" s="31">
        <f>N5*(O5-N66+1)/O5</f>
        <v>2.3076923076923075</v>
      </c>
      <c r="P66" s="29">
        <f t="shared" si="4"/>
        <v>6.2143236074270556</v>
      </c>
      <c r="Q66" s="30">
        <f>1+R5</f>
        <v>42</v>
      </c>
      <c r="R66" s="31">
        <f>Q5*(R5-Q66+1)/R5</f>
        <v>0</v>
      </c>
      <c r="S66" s="49">
        <f t="shared" si="5"/>
        <v>6.2143236074270556</v>
      </c>
    </row>
    <row r="67" spans="1:19">
      <c r="A67" s="48" t="s">
        <v>151</v>
      </c>
      <c r="B67" s="78">
        <f>S67</f>
        <v>1.9230769230769231</v>
      </c>
      <c r="C67" s="30">
        <f>1+D5</f>
        <v>67</v>
      </c>
      <c r="D67" s="31">
        <f>C5*(D5-C67+1)/D5</f>
        <v>0</v>
      </c>
      <c r="E67" s="30">
        <f>1+F5</f>
        <v>76</v>
      </c>
      <c r="F67" s="31">
        <f>E5*(F5-E67+1)/F5</f>
        <v>0</v>
      </c>
      <c r="G67" s="29">
        <f>D67+F67</f>
        <v>0</v>
      </c>
      <c r="H67" s="30">
        <f>1+I5</f>
        <v>59</v>
      </c>
      <c r="I67" s="31">
        <f>H5*(I5-H67+1)/I5</f>
        <v>0</v>
      </c>
      <c r="J67" s="29">
        <f>G67+I67</f>
        <v>0</v>
      </c>
      <c r="K67" s="30">
        <v>69</v>
      </c>
      <c r="L67" s="31">
        <f>K5*(L5-K67+1)/L5</f>
        <v>1.9230769230769231</v>
      </c>
      <c r="M67" s="29">
        <f>J67+L67</f>
        <v>1.9230769230769231</v>
      </c>
      <c r="N67" s="30">
        <f>1+O5</f>
        <v>66</v>
      </c>
      <c r="O67" s="31">
        <f>N5*(O5-N67+1)/O5</f>
        <v>0</v>
      </c>
      <c r="P67" s="29">
        <f>M67+O67</f>
        <v>1.9230769230769231</v>
      </c>
      <c r="Q67" s="30">
        <f>1+R5</f>
        <v>42</v>
      </c>
      <c r="R67" s="31">
        <f>Q5*(R5-Q67+1)/R5</f>
        <v>0</v>
      </c>
      <c r="S67" s="49">
        <f>P67+R67</f>
        <v>1.9230769230769231</v>
      </c>
    </row>
    <row r="68" spans="1:19">
      <c r="A68" s="48" t="s">
        <v>164</v>
      </c>
      <c r="B68" s="78">
        <f>S68</f>
        <v>53.770132978879829</v>
      </c>
      <c r="C68" s="30">
        <v>43</v>
      </c>
      <c r="D68" s="31">
        <f>C5*(D5-C68+1)/D5</f>
        <v>3.2727272727272729</v>
      </c>
      <c r="E68" s="30">
        <v>20</v>
      </c>
      <c r="F68" s="31">
        <f>E5*(F5-E68+1)/F5</f>
        <v>11.2</v>
      </c>
      <c r="G68" s="29">
        <f>D68+F68</f>
        <v>14.472727272727273</v>
      </c>
      <c r="H68" s="30">
        <v>14</v>
      </c>
      <c r="I68" s="31">
        <f>H5*(I5-H68+1)/I5</f>
        <v>11.637931034482758</v>
      </c>
      <c r="J68" s="29">
        <f>G68+I68</f>
        <v>26.110658307210031</v>
      </c>
      <c r="K68" s="30">
        <v>6</v>
      </c>
      <c r="L68" s="31">
        <f>K5*(L5-K68+1)/L5</f>
        <v>14.038461538461538</v>
      </c>
      <c r="M68" s="29">
        <f>J68+L68</f>
        <v>40.149119845671571</v>
      </c>
      <c r="N68" s="30">
        <v>6</v>
      </c>
      <c r="O68" s="31">
        <f>N5*(O5-N68+1)/O5</f>
        <v>9.2307692307692299</v>
      </c>
      <c r="P68" s="29">
        <f>M68+O68</f>
        <v>49.379889076440804</v>
      </c>
      <c r="Q68" s="30">
        <v>24</v>
      </c>
      <c r="R68" s="31">
        <f>Q5*(R5-Q68+1)/R5</f>
        <v>4.3902439024390247</v>
      </c>
      <c r="S68" s="49">
        <f>P68+R68</f>
        <v>53.770132978879829</v>
      </c>
    </row>
    <row r="69" spans="1:19">
      <c r="A69" s="48" t="s">
        <v>74</v>
      </c>
      <c r="B69" s="78">
        <f t="shared" si="0"/>
        <v>61.838449187481991</v>
      </c>
      <c r="C69" s="30">
        <v>5</v>
      </c>
      <c r="D69" s="31">
        <f>C5*(D5-C69+1)/D5</f>
        <v>8.454545454545455</v>
      </c>
      <c r="E69" s="30">
        <v>11</v>
      </c>
      <c r="F69" s="31">
        <f>E5*(F5-E69+1)/F5</f>
        <v>13</v>
      </c>
      <c r="G69" s="29">
        <f t="shared" si="1"/>
        <v>21.454545454545453</v>
      </c>
      <c r="H69" s="30">
        <v>5</v>
      </c>
      <c r="I69" s="31">
        <f>H5*(I5-H69+1)/I5</f>
        <v>13.96551724137931</v>
      </c>
      <c r="J69" s="29">
        <f t="shared" si="2"/>
        <v>35.420062695924763</v>
      </c>
      <c r="K69" s="30">
        <v>5</v>
      </c>
      <c r="L69" s="31">
        <f>K5*(L5-K69+1)/L5</f>
        <v>14.23076923076923</v>
      </c>
      <c r="M69" s="29">
        <f t="shared" si="3"/>
        <v>49.650831926693996</v>
      </c>
      <c r="N69" s="30">
        <v>28</v>
      </c>
      <c r="O69" s="31">
        <f>N5*(O5-N69+1)/O5</f>
        <v>5.8461538461538458</v>
      </c>
      <c r="P69" s="29">
        <f t="shared" si="4"/>
        <v>55.496985772847843</v>
      </c>
      <c r="Q69" s="30">
        <v>16</v>
      </c>
      <c r="R69" s="31">
        <f>Q5*(R5-Q69+1)/R5</f>
        <v>6.3414634146341466</v>
      </c>
      <c r="S69" s="49">
        <f t="shared" si="5"/>
        <v>61.838449187481991</v>
      </c>
    </row>
    <row r="70" spans="1:19">
      <c r="A70" s="48" t="s">
        <v>103</v>
      </c>
      <c r="B70" s="78">
        <f t="shared" ref="B70:B77" si="6">S70</f>
        <v>37.820135037376417</v>
      </c>
      <c r="C70" s="30">
        <v>13</v>
      </c>
      <c r="D70" s="31">
        <f>C5*(D5-C70+1)/D5</f>
        <v>7.3636363636363633</v>
      </c>
      <c r="E70" s="30">
        <v>42</v>
      </c>
      <c r="F70" s="31">
        <f>E5*(F5-E70+1)/F5</f>
        <v>6.8</v>
      </c>
      <c r="G70" s="29">
        <f t="shared" ref="G70:G77" si="7">D70+F70</f>
        <v>14.163636363636364</v>
      </c>
      <c r="H70" s="30">
        <v>23</v>
      </c>
      <c r="I70" s="31">
        <f>H5*(I5-H70+1)/I5</f>
        <v>9.3103448275862064</v>
      </c>
      <c r="J70" s="29">
        <f t="shared" ref="J70:J77" si="8">G70+I70</f>
        <v>23.47398119122257</v>
      </c>
      <c r="K70" s="30">
        <v>30</v>
      </c>
      <c r="L70" s="31">
        <f>K5*(L5-K70+1)/L5</f>
        <v>9.4230769230769234</v>
      </c>
      <c r="M70" s="29">
        <f t="shared" si="3"/>
        <v>32.897058114299497</v>
      </c>
      <c r="N70" s="30">
        <v>34</v>
      </c>
      <c r="O70" s="31">
        <f>N5*(O5-N70+1)/O5</f>
        <v>4.9230769230769234</v>
      </c>
      <c r="P70" s="29">
        <f t="shared" si="4"/>
        <v>37.820135037376417</v>
      </c>
      <c r="Q70" s="30">
        <f>1+R5</f>
        <v>42</v>
      </c>
      <c r="R70" s="31">
        <f>Q5*(R5-Q70+1)/R5</f>
        <v>0</v>
      </c>
      <c r="S70" s="49">
        <f t="shared" ref="S70:S77" si="9">P70+R70</f>
        <v>37.820135037376417</v>
      </c>
    </row>
    <row r="71" spans="1:19">
      <c r="A71" s="48" t="s">
        <v>122</v>
      </c>
      <c r="B71" s="78">
        <f t="shared" si="6"/>
        <v>22.394707899333639</v>
      </c>
      <c r="C71" s="30">
        <v>67</v>
      </c>
      <c r="D71" s="31">
        <f>C5*(D5-C71+1)/D5</f>
        <v>0</v>
      </c>
      <c r="E71" s="30">
        <f>1+F5</f>
        <v>76</v>
      </c>
      <c r="F71" s="31">
        <f>E5*(F5-E71+1)/F5</f>
        <v>0</v>
      </c>
      <c r="G71" s="29">
        <f t="shared" si="7"/>
        <v>0</v>
      </c>
      <c r="H71" s="30">
        <v>26</v>
      </c>
      <c r="I71" s="31">
        <f>H5*(I5-H71+1)/I5</f>
        <v>8.5344827586206904</v>
      </c>
      <c r="J71" s="29">
        <f t="shared" si="8"/>
        <v>8.5344827586206904</v>
      </c>
      <c r="K71" s="30">
        <v>12</v>
      </c>
      <c r="L71" s="31">
        <f>K5*(L5-K71+1)/L5</f>
        <v>12.884615384615385</v>
      </c>
      <c r="M71" s="29">
        <f>J71+L71</f>
        <v>21.419098143236077</v>
      </c>
      <c r="N71" s="30">
        <f>1+O5</f>
        <v>66</v>
      </c>
      <c r="O71" s="31">
        <f>N5*(O5-N71+1)/O5</f>
        <v>0</v>
      </c>
      <c r="P71" s="29">
        <f>M71+O71</f>
        <v>21.419098143236077</v>
      </c>
      <c r="Q71" s="30">
        <v>38</v>
      </c>
      <c r="R71" s="31">
        <f>Q5*(R5-Q71+1)/R5</f>
        <v>0.97560975609756095</v>
      </c>
      <c r="S71" s="49">
        <f t="shared" si="9"/>
        <v>22.394707899333639</v>
      </c>
    </row>
    <row r="72" spans="1:19">
      <c r="A72" s="48" t="s">
        <v>113</v>
      </c>
      <c r="B72" s="78">
        <f t="shared" si="6"/>
        <v>2.7538461538461538</v>
      </c>
      <c r="C72" s="30">
        <f>1+D5</f>
        <v>67</v>
      </c>
      <c r="D72" s="31">
        <f>C5*(D5-C72+1)/D5</f>
        <v>0</v>
      </c>
      <c r="E72" s="30">
        <v>68</v>
      </c>
      <c r="F72" s="31">
        <f>E5*(F5-E72+1)/F5</f>
        <v>1.6</v>
      </c>
      <c r="G72" s="29">
        <f t="shared" si="7"/>
        <v>1.6</v>
      </c>
      <c r="H72" s="30">
        <f>1+I5</f>
        <v>59</v>
      </c>
      <c r="I72" s="31">
        <f>H5*(I5-H72+1)/I5</f>
        <v>0</v>
      </c>
      <c r="J72" s="29">
        <f t="shared" si="8"/>
        <v>1.6</v>
      </c>
      <c r="K72" s="30">
        <v>73</v>
      </c>
      <c r="L72" s="31">
        <f>K5*(L5-K72+1)/L5</f>
        <v>1.1538461538461537</v>
      </c>
      <c r="M72" s="29">
        <f t="shared" si="3"/>
        <v>2.7538461538461538</v>
      </c>
      <c r="N72" s="30">
        <f>1+O5</f>
        <v>66</v>
      </c>
      <c r="O72" s="31">
        <f>N5*(O5-N72+1)/O5</f>
        <v>0</v>
      </c>
      <c r="P72" s="29">
        <f t="shared" si="4"/>
        <v>2.7538461538461538</v>
      </c>
      <c r="Q72" s="30">
        <f>1+R5</f>
        <v>42</v>
      </c>
      <c r="R72" s="31">
        <f>Q5*(R5-Q72+1)/R5</f>
        <v>0</v>
      </c>
      <c r="S72" s="49">
        <f t="shared" si="9"/>
        <v>2.7538461538461538</v>
      </c>
    </row>
    <row r="73" spans="1:19">
      <c r="A73" s="48" t="s">
        <v>106</v>
      </c>
      <c r="B73" s="78">
        <f t="shared" si="6"/>
        <v>12.261538461538461</v>
      </c>
      <c r="C73" s="30">
        <f>1+D5</f>
        <v>67</v>
      </c>
      <c r="D73" s="31">
        <f>C5*(D5-C73+1)/D5</f>
        <v>0</v>
      </c>
      <c r="E73" s="30">
        <v>57</v>
      </c>
      <c r="F73" s="31">
        <f>E5*(F5-E73+1)/F5</f>
        <v>3.8</v>
      </c>
      <c r="G73" s="29">
        <f t="shared" si="7"/>
        <v>3.8</v>
      </c>
      <c r="H73" s="30">
        <f>1+I5</f>
        <v>59</v>
      </c>
      <c r="I73" s="31">
        <f>H5*(I5-H73+1)/I5</f>
        <v>0</v>
      </c>
      <c r="J73" s="29">
        <f t="shared" si="8"/>
        <v>3.8</v>
      </c>
      <c r="K73" s="30">
        <v>35</v>
      </c>
      <c r="L73" s="31">
        <f>K5*(L5-K73+1)/L5</f>
        <v>8.4615384615384617</v>
      </c>
      <c r="M73" s="29">
        <f t="shared" si="3"/>
        <v>12.261538461538461</v>
      </c>
      <c r="N73" s="30">
        <f>1+O5</f>
        <v>66</v>
      </c>
      <c r="O73" s="31">
        <f>N5*(O5-N73+1)/O5</f>
        <v>0</v>
      </c>
      <c r="P73" s="29">
        <f t="shared" si="4"/>
        <v>12.261538461538461</v>
      </c>
      <c r="Q73" s="30">
        <f>1+R5</f>
        <v>42</v>
      </c>
      <c r="R73" s="31">
        <f>Q5*(R5-Q73+1)/R5</f>
        <v>0</v>
      </c>
      <c r="S73" s="49">
        <f t="shared" si="9"/>
        <v>12.261538461538461</v>
      </c>
    </row>
    <row r="74" spans="1:19">
      <c r="A74" s="48" t="s">
        <v>142</v>
      </c>
      <c r="B74" s="78">
        <f t="shared" si="6"/>
        <v>5</v>
      </c>
      <c r="C74" s="30">
        <f>1+D5</f>
        <v>67</v>
      </c>
      <c r="D74" s="31">
        <f>C5*(D5-C74+1)/D5</f>
        <v>0</v>
      </c>
      <c r="E74" s="30">
        <f>1+F5</f>
        <v>76</v>
      </c>
      <c r="F74" s="31">
        <f>E5*(F5-E74+1)/F5</f>
        <v>0</v>
      </c>
      <c r="G74" s="29">
        <f t="shared" si="7"/>
        <v>0</v>
      </c>
      <c r="H74" s="30">
        <f>1+I5</f>
        <v>59</v>
      </c>
      <c r="I74" s="31">
        <f>H5*(I5-H74+1)/I5</f>
        <v>0</v>
      </c>
      <c r="J74" s="29">
        <f t="shared" si="8"/>
        <v>0</v>
      </c>
      <c r="K74" s="30">
        <v>53</v>
      </c>
      <c r="L74" s="31">
        <f>K5*(L5-K74+1)/L5</f>
        <v>5</v>
      </c>
      <c r="M74" s="29">
        <f>J74+L74</f>
        <v>5</v>
      </c>
      <c r="N74" s="30">
        <f>1+O5</f>
        <v>66</v>
      </c>
      <c r="O74" s="31">
        <f>N5*(O5-N74+1)/O5</f>
        <v>0</v>
      </c>
      <c r="P74" s="29">
        <f>M74+O74</f>
        <v>5</v>
      </c>
      <c r="Q74" s="30">
        <f>1+R5</f>
        <v>42</v>
      </c>
      <c r="R74" s="31">
        <f>Q5*(R5-Q74+1)/R5</f>
        <v>0</v>
      </c>
      <c r="S74" s="49">
        <f t="shared" si="9"/>
        <v>5</v>
      </c>
    </row>
    <row r="75" spans="1:19">
      <c r="A75" s="48" t="s">
        <v>140</v>
      </c>
      <c r="B75" s="78">
        <f t="shared" si="6"/>
        <v>6.3461538461538458</v>
      </c>
      <c r="C75" s="30">
        <f>1+D5</f>
        <v>67</v>
      </c>
      <c r="D75" s="31">
        <f>C5*(D5-C75+1)/D5</f>
        <v>0</v>
      </c>
      <c r="E75" s="30">
        <f>1+F5</f>
        <v>76</v>
      </c>
      <c r="F75" s="31">
        <f>E5*(F5-E75+1)/F5</f>
        <v>0</v>
      </c>
      <c r="G75" s="29">
        <f t="shared" si="7"/>
        <v>0</v>
      </c>
      <c r="H75" s="30">
        <f>1+I5</f>
        <v>59</v>
      </c>
      <c r="I75" s="31">
        <f>H5*(I5-H75+1)/I5</f>
        <v>0</v>
      </c>
      <c r="J75" s="29">
        <f t="shared" si="8"/>
        <v>0</v>
      </c>
      <c r="K75" s="30">
        <v>46</v>
      </c>
      <c r="L75" s="31">
        <f>K5*(L5-K75+1)/L5</f>
        <v>6.3461538461538458</v>
      </c>
      <c r="M75" s="29">
        <f>J75+L75</f>
        <v>6.3461538461538458</v>
      </c>
      <c r="N75" s="30">
        <f>1+O5</f>
        <v>66</v>
      </c>
      <c r="O75" s="31">
        <f>N5*(O5-N75+1)/O5</f>
        <v>0</v>
      </c>
      <c r="P75" s="29">
        <f>M75+O75</f>
        <v>6.3461538461538458</v>
      </c>
      <c r="Q75" s="30">
        <f>1+R5</f>
        <v>42</v>
      </c>
      <c r="R75" s="31">
        <f>Q5*(R5-Q75+1)/R5</f>
        <v>0</v>
      </c>
      <c r="S75" s="49">
        <f t="shared" si="9"/>
        <v>6.3461538461538458</v>
      </c>
    </row>
    <row r="76" spans="1:19">
      <c r="A76" s="48" t="s">
        <v>130</v>
      </c>
      <c r="B76" s="78">
        <f t="shared" si="6"/>
        <v>0.39498432601880878</v>
      </c>
      <c r="C76" s="30">
        <v>66</v>
      </c>
      <c r="D76" s="31">
        <f>C5*(D5-C76+1)/D5</f>
        <v>0.13636363636363635</v>
      </c>
      <c r="E76" s="30">
        <f>1+F5</f>
        <v>76</v>
      </c>
      <c r="F76" s="31">
        <f>E5*(F5-E76+1)/F5</f>
        <v>0</v>
      </c>
      <c r="G76" s="29">
        <f t="shared" si="7"/>
        <v>0.13636363636363635</v>
      </c>
      <c r="H76" s="30">
        <v>58</v>
      </c>
      <c r="I76" s="31">
        <f>H5*(I5-H76+1)/I5</f>
        <v>0.25862068965517243</v>
      </c>
      <c r="J76" s="29">
        <f t="shared" si="8"/>
        <v>0.39498432601880878</v>
      </c>
      <c r="K76" s="30">
        <f>1+L5</f>
        <v>79</v>
      </c>
      <c r="L76" s="31">
        <f>K5*(L5-K76+1)/L5</f>
        <v>0</v>
      </c>
      <c r="M76" s="29">
        <f t="shared" si="3"/>
        <v>0.39498432601880878</v>
      </c>
      <c r="N76" s="30">
        <f>1+O5</f>
        <v>66</v>
      </c>
      <c r="O76" s="31">
        <f>N5*(O5-N76+1)/O5</f>
        <v>0</v>
      </c>
      <c r="P76" s="29">
        <f t="shared" si="4"/>
        <v>0.39498432601880878</v>
      </c>
      <c r="Q76" s="30">
        <f>1+R5</f>
        <v>42</v>
      </c>
      <c r="R76" s="31">
        <f>Q5*(R5-Q76+1)/R5</f>
        <v>0</v>
      </c>
      <c r="S76" s="49">
        <f t="shared" si="9"/>
        <v>0.39498432601880878</v>
      </c>
    </row>
    <row r="77" spans="1:19">
      <c r="A77" s="48" t="s">
        <v>112</v>
      </c>
      <c r="B77" s="78">
        <f t="shared" si="6"/>
        <v>4.6846153846153848</v>
      </c>
      <c r="C77" s="30">
        <f>1+D5</f>
        <v>67</v>
      </c>
      <c r="D77" s="31">
        <f>C5*(D5-C77+1)/D5</f>
        <v>0</v>
      </c>
      <c r="E77" s="30">
        <v>67</v>
      </c>
      <c r="F77" s="31">
        <f>E5*(F5-E77+1)/F5</f>
        <v>1.8</v>
      </c>
      <c r="G77" s="29">
        <f t="shared" si="7"/>
        <v>1.8</v>
      </c>
      <c r="H77" s="30">
        <f>1+I5</f>
        <v>59</v>
      </c>
      <c r="I77" s="31">
        <f>H5*(I5-H77+1)/I5</f>
        <v>0</v>
      </c>
      <c r="J77" s="29">
        <f t="shared" si="8"/>
        <v>1.8</v>
      </c>
      <c r="K77" s="30">
        <v>64</v>
      </c>
      <c r="L77" s="31">
        <f>K5*(L5-K77+1)/L5</f>
        <v>2.8846153846153846</v>
      </c>
      <c r="M77" s="29">
        <f t="shared" si="3"/>
        <v>4.6846153846153848</v>
      </c>
      <c r="N77" s="30">
        <f>1+O5</f>
        <v>66</v>
      </c>
      <c r="O77" s="31">
        <f>N5*(O5-N77+1)/O5</f>
        <v>0</v>
      </c>
      <c r="P77" s="29">
        <f t="shared" si="4"/>
        <v>4.6846153846153848</v>
      </c>
      <c r="Q77" s="30">
        <f>1+R5</f>
        <v>42</v>
      </c>
      <c r="R77" s="31">
        <f>Q5*(R5-Q77+1)/R5</f>
        <v>0</v>
      </c>
      <c r="S77" s="49">
        <f t="shared" si="9"/>
        <v>4.6846153846153848</v>
      </c>
    </row>
    <row r="78" spans="1:19">
      <c r="A78" s="48" t="s">
        <v>85</v>
      </c>
      <c r="B78" s="78">
        <f t="shared" si="0"/>
        <v>39.672679045092835</v>
      </c>
      <c r="C78" s="30">
        <f>1+D5</f>
        <v>67</v>
      </c>
      <c r="D78" s="31">
        <f>C5*(D5-C78+1)/D5</f>
        <v>0</v>
      </c>
      <c r="E78" s="30">
        <v>17</v>
      </c>
      <c r="F78" s="31">
        <f>E5*(F5-E78+1)/F5</f>
        <v>11.8</v>
      </c>
      <c r="G78" s="29">
        <f t="shared" si="1"/>
        <v>11.8</v>
      </c>
      <c r="H78" s="30">
        <v>18</v>
      </c>
      <c r="I78" s="31">
        <f>H5*(I5-H78+1)/I5</f>
        <v>10.603448275862069</v>
      </c>
      <c r="J78" s="29">
        <f t="shared" si="2"/>
        <v>22.403448275862068</v>
      </c>
      <c r="K78" s="30">
        <v>22</v>
      </c>
      <c r="L78" s="31">
        <f>K5*(L5-K78+1)/L5</f>
        <v>10.961538461538462</v>
      </c>
      <c r="M78" s="29">
        <f t="shared" si="3"/>
        <v>33.364986737400528</v>
      </c>
      <c r="N78" s="30">
        <v>25</v>
      </c>
      <c r="O78" s="31">
        <f>N5*(O5-N78+1)/O5</f>
        <v>6.3076923076923075</v>
      </c>
      <c r="P78" s="29">
        <f t="shared" si="4"/>
        <v>39.672679045092835</v>
      </c>
      <c r="Q78" s="30">
        <f>1+R5</f>
        <v>42</v>
      </c>
      <c r="R78" s="31">
        <f>Q5*(R5-Q78+1)/R5</f>
        <v>0</v>
      </c>
      <c r="S78" s="49">
        <f t="shared" si="5"/>
        <v>39.672679045092835</v>
      </c>
    </row>
    <row r="79" spans="1:19">
      <c r="A79" s="48" t="s">
        <v>149</v>
      </c>
      <c r="B79" s="78">
        <f>S79</f>
        <v>4.1538461538461533</v>
      </c>
      <c r="C79" s="30">
        <f>1+D5</f>
        <v>67</v>
      </c>
      <c r="D79" s="31">
        <f>C5*(D5-C79+1)/D5</f>
        <v>0</v>
      </c>
      <c r="E79" s="30">
        <f>1+F5</f>
        <v>76</v>
      </c>
      <c r="F79" s="31">
        <f>E5*(F5-E79+1)/F5</f>
        <v>0</v>
      </c>
      <c r="G79" s="29">
        <f>D79+F79</f>
        <v>0</v>
      </c>
      <c r="H79" s="30">
        <f>1+I5</f>
        <v>59</v>
      </c>
      <c r="I79" s="31">
        <f>H5*(I5-H79+1)/I5</f>
        <v>0</v>
      </c>
      <c r="J79" s="29">
        <f>G79+I79</f>
        <v>0</v>
      </c>
      <c r="K79" s="30">
        <v>67</v>
      </c>
      <c r="L79" s="31">
        <f>K5*(L5-K79+1)/L5</f>
        <v>2.3076923076923075</v>
      </c>
      <c r="M79" s="29">
        <f>J79+L79</f>
        <v>2.3076923076923075</v>
      </c>
      <c r="N79" s="30">
        <v>54</v>
      </c>
      <c r="O79" s="31">
        <f>N5*(O5-N79+1)/O5</f>
        <v>1.8461538461538463</v>
      </c>
      <c r="P79" s="29">
        <f>M79+O79</f>
        <v>4.1538461538461533</v>
      </c>
      <c r="Q79" s="30">
        <f>1+R5</f>
        <v>42</v>
      </c>
      <c r="R79" s="31">
        <f>Q5*(R5-Q79+1)/R5</f>
        <v>0</v>
      </c>
      <c r="S79" s="49">
        <f>P79+R79</f>
        <v>4.1538461538461533</v>
      </c>
    </row>
    <row r="80" spans="1:19">
      <c r="A80" s="48" t="s">
        <v>111</v>
      </c>
      <c r="B80" s="78">
        <f>S80</f>
        <v>4.7931034482758621</v>
      </c>
      <c r="C80" s="30">
        <v>56</v>
      </c>
      <c r="D80" s="31">
        <f>C5*(D5-C80+1)/D5</f>
        <v>1.5</v>
      </c>
      <c r="E80" s="30">
        <v>66</v>
      </c>
      <c r="F80" s="31">
        <f>E5*(F5-E80+1)/F5</f>
        <v>2</v>
      </c>
      <c r="G80" s="29">
        <f>D80+F80</f>
        <v>3.5</v>
      </c>
      <c r="H80" s="30">
        <v>54</v>
      </c>
      <c r="I80" s="31">
        <f>H5*(I5-H80+1)/I5</f>
        <v>1.2931034482758621</v>
      </c>
      <c r="J80" s="29">
        <f>G80+I80</f>
        <v>4.7931034482758621</v>
      </c>
      <c r="K80" s="30">
        <f>1+L5</f>
        <v>79</v>
      </c>
      <c r="L80" s="31">
        <f>K5*(L5-K80+1)/L5</f>
        <v>0</v>
      </c>
      <c r="M80" s="29">
        <f t="shared" si="3"/>
        <v>4.7931034482758621</v>
      </c>
      <c r="N80" s="30">
        <f>1+O5</f>
        <v>66</v>
      </c>
      <c r="O80" s="31">
        <f>N5*(O5-N80+1)/O5</f>
        <v>0</v>
      </c>
      <c r="P80" s="29">
        <f t="shared" si="4"/>
        <v>4.7931034482758621</v>
      </c>
      <c r="Q80" s="30">
        <f>1+R5</f>
        <v>42</v>
      </c>
      <c r="R80" s="31">
        <f>Q5*(R5-Q80+1)/R5</f>
        <v>0</v>
      </c>
      <c r="S80" s="49">
        <f>P80+R80</f>
        <v>4.7931034482758621</v>
      </c>
    </row>
    <row r="81" spans="1:19">
      <c r="A81" s="48" t="s">
        <v>81</v>
      </c>
      <c r="B81" s="78">
        <f t="shared" si="0"/>
        <v>58.790545619225185</v>
      </c>
      <c r="C81" s="30">
        <v>7</v>
      </c>
      <c r="D81" s="31">
        <f>C5*(D5-C81+1)/D5</f>
        <v>8.1818181818181817</v>
      </c>
      <c r="E81" s="30">
        <v>7</v>
      </c>
      <c r="F81" s="31">
        <f>E5*(F5-E81+1)/F5</f>
        <v>13.8</v>
      </c>
      <c r="G81" s="29">
        <f t="shared" si="1"/>
        <v>21.981818181818184</v>
      </c>
      <c r="H81" s="30">
        <v>11</v>
      </c>
      <c r="I81" s="31">
        <f>H5*(I5-H81+1)/I5</f>
        <v>12.413793103448276</v>
      </c>
      <c r="J81" s="29">
        <f t="shared" si="2"/>
        <v>34.395611285266462</v>
      </c>
      <c r="K81" s="30">
        <v>14</v>
      </c>
      <c r="L81" s="31">
        <f>K5*(L5-K81+1)/L5</f>
        <v>12.5</v>
      </c>
      <c r="M81" s="29">
        <f t="shared" si="3"/>
        <v>46.895611285266462</v>
      </c>
      <c r="N81" s="30">
        <v>41</v>
      </c>
      <c r="O81" s="31">
        <f>N5*(O5-N81+1)/O5</f>
        <v>3.8461538461538463</v>
      </c>
      <c r="P81" s="29">
        <f t="shared" si="4"/>
        <v>50.741765131420308</v>
      </c>
      <c r="Q81" s="30">
        <v>9</v>
      </c>
      <c r="R81" s="31">
        <f>Q5*(R5-Q81+1)/R5</f>
        <v>8.0487804878048781</v>
      </c>
      <c r="S81" s="49">
        <f t="shared" si="5"/>
        <v>58.790545619225185</v>
      </c>
    </row>
    <row r="82" spans="1:19">
      <c r="A82" s="48" t="s">
        <v>62</v>
      </c>
      <c r="B82" s="78">
        <f t="shared" si="0"/>
        <v>48.535750792521192</v>
      </c>
      <c r="C82" s="30">
        <v>12</v>
      </c>
      <c r="D82" s="31">
        <f>C5*(D5-C82+1)/D5</f>
        <v>7.5</v>
      </c>
      <c r="E82" s="30">
        <v>32</v>
      </c>
      <c r="F82" s="31">
        <f>E5*(F5-E82+1)/F5</f>
        <v>8.8000000000000007</v>
      </c>
      <c r="G82" s="29">
        <f t="shared" si="1"/>
        <v>16.3</v>
      </c>
      <c r="H82" s="30">
        <v>31</v>
      </c>
      <c r="I82" s="31">
        <f>H5*(I5-H82+1)/I5</f>
        <v>7.2413793103448274</v>
      </c>
      <c r="J82" s="29">
        <f t="shared" si="2"/>
        <v>23.54137931034483</v>
      </c>
      <c r="K82" s="30">
        <v>19</v>
      </c>
      <c r="L82" s="31">
        <f>K5*(L5-K82+1)/L5</f>
        <v>11.538461538461538</v>
      </c>
      <c r="M82" s="29">
        <f t="shared" si="3"/>
        <v>35.07984084880637</v>
      </c>
      <c r="N82" s="30">
        <v>15</v>
      </c>
      <c r="O82" s="31">
        <f>N5*(O5-N82+1)/O5</f>
        <v>7.8461538461538458</v>
      </c>
      <c r="P82" s="29">
        <f t="shared" si="4"/>
        <v>42.925994694960217</v>
      </c>
      <c r="Q82" s="30">
        <v>19</v>
      </c>
      <c r="R82" s="31">
        <f>Q5*(R5-Q82+1)/R5</f>
        <v>5.6097560975609753</v>
      </c>
      <c r="S82" s="49">
        <f t="shared" si="5"/>
        <v>48.535750792521192</v>
      </c>
    </row>
    <row r="83" spans="1:19">
      <c r="A83" s="48" t="s">
        <v>109</v>
      </c>
      <c r="B83" s="78">
        <f>S83</f>
        <v>9.708391608391608</v>
      </c>
      <c r="C83" s="30">
        <v>60</v>
      </c>
      <c r="D83" s="31">
        <f>C5*(D5-C83+1)/D5</f>
        <v>0.95454545454545459</v>
      </c>
      <c r="E83" s="30">
        <v>63</v>
      </c>
      <c r="F83" s="31">
        <f>E5*(F5-E83+1)/F5</f>
        <v>2.6</v>
      </c>
      <c r="G83" s="29">
        <f>D83+F83</f>
        <v>3.5545454545454547</v>
      </c>
      <c r="H83" s="30">
        <f>1+I5</f>
        <v>59</v>
      </c>
      <c r="I83" s="31">
        <f>H5*(I5-H83+1)/I5</f>
        <v>0</v>
      </c>
      <c r="J83" s="29">
        <f>G83+I83</f>
        <v>3.5545454545454547</v>
      </c>
      <c r="K83" s="30">
        <v>47</v>
      </c>
      <c r="L83" s="31">
        <f>K5*(L5-K83+1)/L5</f>
        <v>6.1538461538461542</v>
      </c>
      <c r="M83" s="29">
        <f t="shared" si="3"/>
        <v>9.708391608391608</v>
      </c>
      <c r="N83" s="30">
        <f>1+O5</f>
        <v>66</v>
      </c>
      <c r="O83" s="31">
        <f>N5*(O5-N83+1)/O5</f>
        <v>0</v>
      </c>
      <c r="P83" s="29">
        <f t="shared" si="4"/>
        <v>9.708391608391608</v>
      </c>
      <c r="Q83" s="30">
        <f>1+R5</f>
        <v>42</v>
      </c>
      <c r="R83" s="31">
        <f>Q5*(R5-Q83+1)/R5</f>
        <v>0</v>
      </c>
      <c r="S83" s="49">
        <f>P83+R83</f>
        <v>9.708391608391608</v>
      </c>
    </row>
    <row r="84" spans="1:19">
      <c r="A84" s="48" t="s">
        <v>82</v>
      </c>
      <c r="B84" s="78">
        <f t="shared" si="0"/>
        <v>24.010971786833856</v>
      </c>
      <c r="C84" s="30">
        <v>19</v>
      </c>
      <c r="D84" s="31">
        <f>C5*(D5-C84+1)/D5</f>
        <v>6.5454545454545459</v>
      </c>
      <c r="E84" s="30">
        <v>21</v>
      </c>
      <c r="F84" s="31">
        <f>E5*(F5-E84+1)/F5</f>
        <v>11</v>
      </c>
      <c r="G84" s="29">
        <f t="shared" si="1"/>
        <v>17.545454545454547</v>
      </c>
      <c r="H84" s="30">
        <v>34</v>
      </c>
      <c r="I84" s="31">
        <f>H5*(I5-H84+1)/I5</f>
        <v>6.4655172413793105</v>
      </c>
      <c r="J84" s="29">
        <f t="shared" si="2"/>
        <v>24.010971786833856</v>
      </c>
      <c r="K84" s="30">
        <f>1+L5</f>
        <v>79</v>
      </c>
      <c r="L84" s="31">
        <f>K5*(L5-K84+1)/L5</f>
        <v>0</v>
      </c>
      <c r="M84" s="29">
        <f t="shared" si="3"/>
        <v>24.010971786833856</v>
      </c>
      <c r="N84" s="30">
        <f>1+O5</f>
        <v>66</v>
      </c>
      <c r="O84" s="31">
        <f>N5*(O5-N84+1)/O5</f>
        <v>0</v>
      </c>
      <c r="P84" s="29">
        <f t="shared" si="4"/>
        <v>24.010971786833856</v>
      </c>
      <c r="Q84" s="30">
        <f>1+R5</f>
        <v>42</v>
      </c>
      <c r="R84" s="31">
        <f>Q5*(R5-Q84+1)/R5</f>
        <v>0</v>
      </c>
      <c r="S84" s="49">
        <f t="shared" si="5"/>
        <v>24.010971786833856</v>
      </c>
    </row>
    <row r="85" spans="1:19">
      <c r="A85" s="48" t="s">
        <v>89</v>
      </c>
      <c r="B85" s="78">
        <f>S85</f>
        <v>5.4545454545454541</v>
      </c>
      <c r="C85" s="30">
        <v>27</v>
      </c>
      <c r="D85" s="31">
        <f>C5*(D5-C85+1)/D5</f>
        <v>5.4545454545454541</v>
      </c>
      <c r="E85" s="30">
        <f>1+F5</f>
        <v>76</v>
      </c>
      <c r="F85" s="31">
        <f>E5*(F5-E85+1)/F5</f>
        <v>0</v>
      </c>
      <c r="G85" s="29">
        <f>D85+F85</f>
        <v>5.4545454545454541</v>
      </c>
      <c r="H85" s="30">
        <f>1+I5</f>
        <v>59</v>
      </c>
      <c r="I85" s="31">
        <f>H5*(I5-H85+1)/I5</f>
        <v>0</v>
      </c>
      <c r="J85" s="29">
        <f>G85+I85</f>
        <v>5.4545454545454541</v>
      </c>
      <c r="K85" s="30">
        <f>1+L5</f>
        <v>79</v>
      </c>
      <c r="L85" s="31">
        <f>K5*(L5-K85+1)/L5</f>
        <v>0</v>
      </c>
      <c r="M85" s="29">
        <f t="shared" ref="M85:M104" si="10">J85+L85</f>
        <v>5.4545454545454541</v>
      </c>
      <c r="N85" s="30">
        <f>1+O5</f>
        <v>66</v>
      </c>
      <c r="O85" s="31">
        <f>N5*(O5-N85+1)/O5</f>
        <v>0</v>
      </c>
      <c r="P85" s="29">
        <f t="shared" ref="P85:P104" si="11">M85+O85</f>
        <v>5.4545454545454541</v>
      </c>
      <c r="Q85" s="30">
        <f>1+R5</f>
        <v>42</v>
      </c>
      <c r="R85" s="31">
        <f>Q5*(R5-Q85+1)/R5</f>
        <v>0</v>
      </c>
      <c r="S85" s="49">
        <f>P85+R85</f>
        <v>5.4545454545454541</v>
      </c>
    </row>
    <row r="86" spans="1:19">
      <c r="A86" s="48" t="s">
        <v>55</v>
      </c>
      <c r="B86" s="78">
        <f t="shared" si="0"/>
        <v>63.738709734336311</v>
      </c>
      <c r="C86" s="30">
        <v>17</v>
      </c>
      <c r="D86" s="31">
        <f>C5*(D5-C86+1)/D5</f>
        <v>6.8181818181818183</v>
      </c>
      <c r="E86" s="30">
        <v>12</v>
      </c>
      <c r="F86" s="31">
        <f>E5*(F5-E86+1)/F5</f>
        <v>12.8</v>
      </c>
      <c r="G86" s="29">
        <f t="shared" si="1"/>
        <v>19.618181818181817</v>
      </c>
      <c r="H86" s="30">
        <v>9</v>
      </c>
      <c r="I86" s="31">
        <f>H5*(I5-H86+1)/I5</f>
        <v>12.931034482758621</v>
      </c>
      <c r="J86" s="29">
        <f t="shared" si="2"/>
        <v>32.549216300940436</v>
      </c>
      <c r="K86" s="30">
        <v>7</v>
      </c>
      <c r="L86" s="31">
        <f>K5*(L5-K86+1)/L5</f>
        <v>13.846153846153847</v>
      </c>
      <c r="M86" s="29">
        <f t="shared" si="10"/>
        <v>46.395370147094283</v>
      </c>
      <c r="N86" s="30">
        <v>4</v>
      </c>
      <c r="O86" s="31">
        <f>N5*(O5-N86+1)/O5</f>
        <v>9.5384615384615383</v>
      </c>
      <c r="P86" s="29">
        <f t="shared" si="11"/>
        <v>55.933831685555823</v>
      </c>
      <c r="Q86" s="30">
        <v>10</v>
      </c>
      <c r="R86" s="31">
        <f>Q5*(R5-Q86+1)/R5</f>
        <v>7.8048780487804876</v>
      </c>
      <c r="S86" s="49">
        <f t="shared" si="5"/>
        <v>63.738709734336311</v>
      </c>
    </row>
    <row r="87" spans="1:19">
      <c r="A87" s="48" t="s">
        <v>52</v>
      </c>
      <c r="B87" s="78">
        <f t="shared" si="0"/>
        <v>42.607954618972279</v>
      </c>
      <c r="C87" s="30">
        <v>25</v>
      </c>
      <c r="D87" s="31">
        <f>C5*(D5-C87+1)/D5</f>
        <v>5.7272727272727275</v>
      </c>
      <c r="E87" s="30">
        <v>33</v>
      </c>
      <c r="F87" s="31">
        <f>E5*(F5-E87+1)/F5</f>
        <v>8.6</v>
      </c>
      <c r="G87" s="29">
        <f t="shared" si="1"/>
        <v>14.327272727272728</v>
      </c>
      <c r="H87" s="30">
        <v>21</v>
      </c>
      <c r="I87" s="31">
        <f>H5*(I5-H87+1)/I5</f>
        <v>9.8275862068965516</v>
      </c>
      <c r="J87" s="29">
        <f t="shared" si="2"/>
        <v>24.15485893416928</v>
      </c>
      <c r="K87" s="30">
        <v>36</v>
      </c>
      <c r="L87" s="31">
        <f>K5*(L5-K87+1)/L5</f>
        <v>8.2692307692307701</v>
      </c>
      <c r="M87" s="29">
        <f t="shared" si="10"/>
        <v>32.42408970340005</v>
      </c>
      <c r="N87" s="30">
        <v>22</v>
      </c>
      <c r="O87" s="31">
        <f>N5*(O5-N87+1)/O5</f>
        <v>6.7692307692307692</v>
      </c>
      <c r="P87" s="29">
        <f t="shared" si="11"/>
        <v>39.193320472630816</v>
      </c>
      <c r="Q87" s="30">
        <v>28</v>
      </c>
      <c r="R87" s="31">
        <f>Q5*(R5-Q87+1)/R5</f>
        <v>3.4146341463414633</v>
      </c>
      <c r="S87" s="49">
        <f t="shared" si="5"/>
        <v>42.607954618972279</v>
      </c>
    </row>
    <row r="88" spans="1:19">
      <c r="A88" s="48" t="s">
        <v>79</v>
      </c>
      <c r="B88" s="78">
        <f t="shared" si="0"/>
        <v>43.250438459774031</v>
      </c>
      <c r="C88" s="30">
        <v>35</v>
      </c>
      <c r="D88" s="31">
        <f>C5*(D5-C88+1)/D5</f>
        <v>4.3636363636363633</v>
      </c>
      <c r="E88" s="30">
        <v>34</v>
      </c>
      <c r="F88" s="31">
        <f>E5*(F5-E88+1)/F5</f>
        <v>8.4</v>
      </c>
      <c r="G88" s="29">
        <f t="shared" si="1"/>
        <v>12.763636363636364</v>
      </c>
      <c r="H88" s="30">
        <v>33</v>
      </c>
      <c r="I88" s="31">
        <f>H5*(I5-H88+1)/I5</f>
        <v>6.7241379310344831</v>
      </c>
      <c r="J88" s="29">
        <f t="shared" si="2"/>
        <v>19.487774294670846</v>
      </c>
      <c r="K88" s="30">
        <v>20</v>
      </c>
      <c r="L88" s="31">
        <f>K5*(L5-K88+1)/L5</f>
        <v>11.346153846153847</v>
      </c>
      <c r="M88" s="29">
        <f t="shared" si="10"/>
        <v>30.833928140824693</v>
      </c>
      <c r="N88" s="30">
        <v>17</v>
      </c>
      <c r="O88" s="31">
        <f>N5*(O5-N88+1)/O5</f>
        <v>7.5384615384615383</v>
      </c>
      <c r="P88" s="29">
        <f t="shared" si="11"/>
        <v>38.372389679286229</v>
      </c>
      <c r="Q88" s="30">
        <v>22</v>
      </c>
      <c r="R88" s="31">
        <f>Q5*(R5-Q88+1)/R5</f>
        <v>4.8780487804878048</v>
      </c>
      <c r="S88" s="49">
        <f t="shared" si="5"/>
        <v>43.250438459774031</v>
      </c>
    </row>
    <row r="89" spans="1:19">
      <c r="A89" s="48" t="s">
        <v>128</v>
      </c>
      <c r="B89" s="78">
        <f>S89</f>
        <v>4.9157722008857414</v>
      </c>
      <c r="C89" s="30">
        <v>63</v>
      </c>
      <c r="D89" s="31">
        <f>C5*(D5-C89+1)/D5</f>
        <v>0.54545454545454541</v>
      </c>
      <c r="E89" s="30">
        <f>1+F5</f>
        <v>76</v>
      </c>
      <c r="F89" s="31">
        <f>E5*(F5-E89+1)/F5</f>
        <v>0</v>
      </c>
      <c r="G89" s="29">
        <f>D89+F89</f>
        <v>0.54545454545454541</v>
      </c>
      <c r="H89" s="30">
        <v>55</v>
      </c>
      <c r="I89" s="31">
        <f>H5*(I5-H89+1)/I5</f>
        <v>1.0344827586206897</v>
      </c>
      <c r="J89" s="29">
        <f>G89+I89</f>
        <v>1.5799373040752351</v>
      </c>
      <c r="K89" s="30">
        <f>1+L5</f>
        <v>79</v>
      </c>
      <c r="L89" s="31">
        <f>K5*(L5-K89+1)/L5</f>
        <v>0</v>
      </c>
      <c r="M89" s="29">
        <f t="shared" si="10"/>
        <v>1.5799373040752351</v>
      </c>
      <c r="N89" s="30">
        <v>57</v>
      </c>
      <c r="O89" s="31">
        <f>N5*(O5-N89+1)/O5</f>
        <v>1.3846153846153846</v>
      </c>
      <c r="P89" s="29">
        <f t="shared" si="11"/>
        <v>2.9645526886906195</v>
      </c>
      <c r="Q89" s="30">
        <v>34</v>
      </c>
      <c r="R89" s="31">
        <f>Q5*(R5-Q89+1)/R5</f>
        <v>1.9512195121951219</v>
      </c>
      <c r="S89" s="49">
        <f>P89+R89</f>
        <v>4.9157722008857414</v>
      </c>
    </row>
    <row r="90" spans="1:19">
      <c r="A90" s="48" t="s">
        <v>91</v>
      </c>
      <c r="B90" s="78">
        <f>S90</f>
        <v>10.886013986013985</v>
      </c>
      <c r="C90" s="30">
        <v>64</v>
      </c>
      <c r="D90" s="31">
        <f>C5*(D5-C90+1)/D5</f>
        <v>0.40909090909090912</v>
      </c>
      <c r="E90" s="30">
        <v>59</v>
      </c>
      <c r="F90" s="31">
        <f>E5*(F5-E90+1)/F5</f>
        <v>3.4</v>
      </c>
      <c r="G90" s="29">
        <f>D90+F90</f>
        <v>3.8090909090909091</v>
      </c>
      <c r="H90" s="30">
        <f>1+I5</f>
        <v>59</v>
      </c>
      <c r="I90" s="31">
        <f>H5*(I5-H90+1)/I5</f>
        <v>0</v>
      </c>
      <c r="J90" s="29">
        <f>G90+I90</f>
        <v>3.8090909090909091</v>
      </c>
      <c r="K90" s="30">
        <v>55</v>
      </c>
      <c r="L90" s="31">
        <f>K5*(L5-K90+1)/L5</f>
        <v>4.615384615384615</v>
      </c>
      <c r="M90" s="29">
        <f t="shared" si="10"/>
        <v>8.4244755244755236</v>
      </c>
      <c r="N90" s="30">
        <v>50</v>
      </c>
      <c r="O90" s="31">
        <f>N5*(O5-N90+1)/O5</f>
        <v>2.4615384615384617</v>
      </c>
      <c r="P90" s="29">
        <f t="shared" si="11"/>
        <v>10.886013986013985</v>
      </c>
      <c r="Q90" s="30">
        <f>1+R5</f>
        <v>42</v>
      </c>
      <c r="R90" s="31">
        <f>Q5*(R5-Q90+1)/R5</f>
        <v>0</v>
      </c>
      <c r="S90" s="49">
        <f>P90+R90</f>
        <v>10.886013986013985</v>
      </c>
    </row>
    <row r="91" spans="1:19">
      <c r="A91" s="48" t="s">
        <v>97</v>
      </c>
      <c r="B91" s="78">
        <f>S91</f>
        <v>20.458741258741259</v>
      </c>
      <c r="C91" s="30">
        <v>29</v>
      </c>
      <c r="D91" s="31">
        <f>C5*(D5-C91+1)/D5</f>
        <v>5.1818181818181817</v>
      </c>
      <c r="E91" s="30">
        <v>40</v>
      </c>
      <c r="F91" s="31">
        <f>E5*(F5-E91+1)/F5</f>
        <v>7.2</v>
      </c>
      <c r="G91" s="29">
        <f>D91+F91</f>
        <v>12.381818181818183</v>
      </c>
      <c r="H91" s="30">
        <f>1+I5</f>
        <v>59</v>
      </c>
      <c r="I91" s="31">
        <f>H5*(I5-H91+1)/I5</f>
        <v>0</v>
      </c>
      <c r="J91" s="29">
        <f>G91+I91</f>
        <v>12.381818181818183</v>
      </c>
      <c r="K91" s="30">
        <v>37</v>
      </c>
      <c r="L91" s="31">
        <f>K5*(L5-K91+1)/L5</f>
        <v>8.0769230769230766</v>
      </c>
      <c r="M91" s="29">
        <f t="shared" si="10"/>
        <v>20.458741258741259</v>
      </c>
      <c r="N91" s="30">
        <f>1+O5</f>
        <v>66</v>
      </c>
      <c r="O91" s="31">
        <f>N5*(O5-N91+1)/O5</f>
        <v>0</v>
      </c>
      <c r="P91" s="29">
        <f t="shared" si="11"/>
        <v>20.458741258741259</v>
      </c>
      <c r="Q91" s="30">
        <f>1+R5</f>
        <v>42</v>
      </c>
      <c r="R91" s="31">
        <f>Q5*(R5-Q91+1)/R5</f>
        <v>0</v>
      </c>
      <c r="S91" s="49">
        <f>P91+R91</f>
        <v>20.458741258741259</v>
      </c>
    </row>
    <row r="92" spans="1:19">
      <c r="A92" s="48" t="s">
        <v>90</v>
      </c>
      <c r="B92" s="78">
        <f>S92</f>
        <v>7.22027972027972</v>
      </c>
      <c r="C92" s="30">
        <v>40</v>
      </c>
      <c r="D92" s="31">
        <f>C5*(D5-C92+1)/D5</f>
        <v>3.6818181818181817</v>
      </c>
      <c r="E92" s="30">
        <f>1+F5</f>
        <v>76</v>
      </c>
      <c r="F92" s="31">
        <f>E5*(F5-E92+1)/F5</f>
        <v>0</v>
      </c>
      <c r="G92" s="29">
        <f>D92+F92</f>
        <v>3.6818181818181817</v>
      </c>
      <c r="H92" s="30">
        <f>1+I5</f>
        <v>59</v>
      </c>
      <c r="I92" s="31">
        <f>H5*(I5-H92+1)/I5</f>
        <v>0</v>
      </c>
      <c r="J92" s="29">
        <f>G92+I92</f>
        <v>3.6818181818181817</v>
      </c>
      <c r="K92" s="30">
        <f>1+L5</f>
        <v>79</v>
      </c>
      <c r="L92" s="31">
        <f>K5*(L5-K92+1)/L5</f>
        <v>0</v>
      </c>
      <c r="M92" s="29">
        <f t="shared" si="10"/>
        <v>3.6818181818181817</v>
      </c>
      <c r="N92" s="30">
        <v>43</v>
      </c>
      <c r="O92" s="31">
        <f>N5*(O5-N92+1)/O5</f>
        <v>3.5384615384615383</v>
      </c>
      <c r="P92" s="29">
        <f t="shared" si="11"/>
        <v>7.22027972027972</v>
      </c>
      <c r="Q92" s="30">
        <f>1+R5</f>
        <v>42</v>
      </c>
      <c r="R92" s="31">
        <f>Q5*(R5-Q92+1)/R5</f>
        <v>0</v>
      </c>
      <c r="S92" s="49">
        <f>P92+R92</f>
        <v>7.22027972027972</v>
      </c>
    </row>
    <row r="93" spans="1:19">
      <c r="A93" s="48" t="s">
        <v>75</v>
      </c>
      <c r="B93" s="78">
        <f t="shared" si="0"/>
        <v>53.384663612249817</v>
      </c>
      <c r="C93" s="30">
        <v>10</v>
      </c>
      <c r="D93" s="31">
        <f>C5*(D5-C93+1)/D5</f>
        <v>7.7727272727272725</v>
      </c>
      <c r="E93" s="30">
        <v>8</v>
      </c>
      <c r="F93" s="31">
        <f>E5*(F5-E93+1)/F5</f>
        <v>13.6</v>
      </c>
      <c r="G93" s="29">
        <f t="shared" si="1"/>
        <v>21.372727272727271</v>
      </c>
      <c r="H93" s="30">
        <v>13</v>
      </c>
      <c r="I93" s="31">
        <f>H5*(I5-H93+1)/I5</f>
        <v>11.896551724137931</v>
      </c>
      <c r="J93" s="29">
        <f t="shared" si="2"/>
        <v>33.269278996865204</v>
      </c>
      <c r="K93" s="30">
        <v>16</v>
      </c>
      <c r="L93" s="31">
        <f>K5*(L5-K93+1)/L5</f>
        <v>12.115384615384615</v>
      </c>
      <c r="M93" s="29">
        <f t="shared" si="10"/>
        <v>45.384663612249817</v>
      </c>
      <c r="N93" s="30">
        <v>14</v>
      </c>
      <c r="O93" s="31">
        <f>N5*(O5-N93+1)/O5</f>
        <v>8</v>
      </c>
      <c r="P93" s="29">
        <f t="shared" si="11"/>
        <v>53.384663612249817</v>
      </c>
      <c r="Q93" s="30">
        <f>1+R5</f>
        <v>42</v>
      </c>
      <c r="R93" s="31">
        <f>Q5*(R5-Q93+1)/R5</f>
        <v>0</v>
      </c>
      <c r="S93" s="49">
        <f t="shared" si="5"/>
        <v>53.384663612249817</v>
      </c>
    </row>
    <row r="94" spans="1:19">
      <c r="A94" s="48" t="s">
        <v>148</v>
      </c>
      <c r="B94" s="78">
        <f t="shared" si="0"/>
        <v>3.8923076923076927</v>
      </c>
      <c r="C94" s="30">
        <f>1+D5</f>
        <v>67</v>
      </c>
      <c r="D94" s="31">
        <f>C5*(D5-C94+1)/D5</f>
        <v>0</v>
      </c>
      <c r="E94" s="30">
        <v>70</v>
      </c>
      <c r="F94" s="31">
        <f>E5*(F5-E94+1)/F5</f>
        <v>1.2</v>
      </c>
      <c r="G94" s="29">
        <f t="shared" si="1"/>
        <v>1.2</v>
      </c>
      <c r="H94" s="30">
        <f>1+I5</f>
        <v>59</v>
      </c>
      <c r="I94" s="31">
        <f>H5*(I5-H94+1)/I5</f>
        <v>0</v>
      </c>
      <c r="J94" s="29">
        <f t="shared" si="2"/>
        <v>1.2</v>
      </c>
      <c r="K94" s="30">
        <v>65</v>
      </c>
      <c r="L94" s="31">
        <f>K5*(L5-K94+1)/L5</f>
        <v>2.6923076923076925</v>
      </c>
      <c r="M94" s="29">
        <f t="shared" si="10"/>
        <v>3.8923076923076927</v>
      </c>
      <c r="N94" s="30">
        <f>1+O5</f>
        <v>66</v>
      </c>
      <c r="O94" s="31">
        <f>N5*(O5-N94+1)/O5</f>
        <v>0</v>
      </c>
      <c r="P94" s="29">
        <f t="shared" si="11"/>
        <v>3.8923076923076927</v>
      </c>
      <c r="Q94" s="30">
        <f>1+R5</f>
        <v>42</v>
      </c>
      <c r="R94" s="31">
        <f>Q5*(R5-Q94+1)/R5</f>
        <v>0</v>
      </c>
      <c r="S94" s="49">
        <f t="shared" si="5"/>
        <v>3.8923076923076927</v>
      </c>
    </row>
    <row r="95" spans="1:19">
      <c r="A95" s="48" t="s">
        <v>145</v>
      </c>
      <c r="B95" s="78">
        <f>S95</f>
        <v>3.4615384615384617</v>
      </c>
      <c r="C95" s="30">
        <f>1+D5</f>
        <v>67</v>
      </c>
      <c r="D95" s="31">
        <f>C5*(D5-C95+1)/D5</f>
        <v>0</v>
      </c>
      <c r="E95" s="30">
        <f>1+F5</f>
        <v>76</v>
      </c>
      <c r="F95" s="31">
        <f>E5*(F5-E95+1)/F5</f>
        <v>0</v>
      </c>
      <c r="G95" s="29">
        <f>D95+F95</f>
        <v>0</v>
      </c>
      <c r="H95" s="30">
        <f>1+I5</f>
        <v>59</v>
      </c>
      <c r="I95" s="31">
        <f>H5*(I5-H95+1)/I5</f>
        <v>0</v>
      </c>
      <c r="J95" s="29">
        <f>G95+I95</f>
        <v>0</v>
      </c>
      <c r="K95" s="30">
        <v>61</v>
      </c>
      <c r="L95" s="31">
        <f>K5*(L5-K95+1)/L5</f>
        <v>3.4615384615384617</v>
      </c>
      <c r="M95" s="29">
        <f>J95+L95</f>
        <v>3.4615384615384617</v>
      </c>
      <c r="N95" s="30">
        <f>1+O5</f>
        <v>66</v>
      </c>
      <c r="O95" s="31">
        <f>N5*(O5-N95+1)/O5</f>
        <v>0</v>
      </c>
      <c r="P95" s="29">
        <f>M95+O95</f>
        <v>3.4615384615384617</v>
      </c>
      <c r="Q95" s="30">
        <f>1+R5</f>
        <v>42</v>
      </c>
      <c r="R95" s="31">
        <f>Q5*(R5-Q95+1)/R5</f>
        <v>0</v>
      </c>
      <c r="S95" s="49">
        <f>P95+R95</f>
        <v>3.4615384615384617</v>
      </c>
    </row>
    <row r="96" spans="1:19">
      <c r="A96" s="48" t="s">
        <v>66</v>
      </c>
      <c r="B96" s="78">
        <f t="shared" si="0"/>
        <v>31.415673981191226</v>
      </c>
      <c r="C96" s="30">
        <v>11</v>
      </c>
      <c r="D96" s="31">
        <f>C5*(D5-C96+1)/D5</f>
        <v>7.6363636363636367</v>
      </c>
      <c r="E96" s="30">
        <v>14</v>
      </c>
      <c r="F96" s="31">
        <f>E5*(F5-E96+1)/F5</f>
        <v>12.4</v>
      </c>
      <c r="G96" s="29">
        <f t="shared" si="1"/>
        <v>20.036363636363639</v>
      </c>
      <c r="H96" s="30">
        <v>15</v>
      </c>
      <c r="I96" s="31">
        <f>H5*(I5-H96+1)/I5</f>
        <v>11.379310344827585</v>
      </c>
      <c r="J96" s="29">
        <f t="shared" si="2"/>
        <v>31.415673981191226</v>
      </c>
      <c r="K96" s="30">
        <f>1+L5</f>
        <v>79</v>
      </c>
      <c r="L96" s="31">
        <f>K5*(L5-K96+1)/L5</f>
        <v>0</v>
      </c>
      <c r="M96" s="29">
        <f t="shared" si="10"/>
        <v>31.415673981191226</v>
      </c>
      <c r="N96" s="30">
        <f>1+O5</f>
        <v>66</v>
      </c>
      <c r="O96" s="31">
        <f>N5*(O5-N96+1)/O5</f>
        <v>0</v>
      </c>
      <c r="P96" s="29">
        <f t="shared" si="11"/>
        <v>31.415673981191226</v>
      </c>
      <c r="Q96" s="30">
        <f>1+R5</f>
        <v>42</v>
      </c>
      <c r="R96" s="31">
        <f>Q5*(R5-Q96+1)/R5</f>
        <v>0</v>
      </c>
      <c r="S96" s="49">
        <f t="shared" si="5"/>
        <v>31.415673981191226</v>
      </c>
    </row>
    <row r="97" spans="1:19">
      <c r="A97" s="48" t="s">
        <v>104</v>
      </c>
      <c r="B97" s="78">
        <f>S97</f>
        <v>6</v>
      </c>
      <c r="C97" s="30">
        <f>1+D5</f>
        <v>67</v>
      </c>
      <c r="D97" s="31">
        <f>C5*(D5-C97+1)/D5</f>
        <v>0</v>
      </c>
      <c r="E97" s="30">
        <v>46</v>
      </c>
      <c r="F97" s="31">
        <f>E5*(F5-E97+1)/F5</f>
        <v>6</v>
      </c>
      <c r="G97" s="29">
        <f>D97+F97</f>
        <v>6</v>
      </c>
      <c r="H97" s="30">
        <f>1+I5</f>
        <v>59</v>
      </c>
      <c r="I97" s="31">
        <f>H5*(I5-H97+1)/I5</f>
        <v>0</v>
      </c>
      <c r="J97" s="29">
        <f>G97+I97</f>
        <v>6</v>
      </c>
      <c r="K97" s="30">
        <f>1+L5</f>
        <v>79</v>
      </c>
      <c r="L97" s="31">
        <f>K5*(L5-K97+1)/L5</f>
        <v>0</v>
      </c>
      <c r="M97" s="29">
        <f t="shared" si="10"/>
        <v>6</v>
      </c>
      <c r="N97" s="30">
        <f>1+O5</f>
        <v>66</v>
      </c>
      <c r="O97" s="31">
        <f>N5*(O5-N97+1)/O5</f>
        <v>0</v>
      </c>
      <c r="P97" s="29">
        <f t="shared" si="11"/>
        <v>6</v>
      </c>
      <c r="Q97" s="30">
        <f>1+R5</f>
        <v>42</v>
      </c>
      <c r="R97" s="31">
        <f>Q5*(R5-Q97+1)/R5</f>
        <v>0</v>
      </c>
      <c r="S97" s="49">
        <f>P97+R97</f>
        <v>6</v>
      </c>
    </row>
    <row r="98" spans="1:19">
      <c r="A98" s="48" t="s">
        <v>78</v>
      </c>
      <c r="B98" s="78">
        <f t="shared" si="0"/>
        <v>55.568555582348694</v>
      </c>
      <c r="C98" s="30">
        <v>18</v>
      </c>
      <c r="D98" s="31">
        <f>C5*(D5-C98+1)/D5</f>
        <v>6.6818181818181817</v>
      </c>
      <c r="E98" s="30">
        <v>9</v>
      </c>
      <c r="F98" s="31">
        <f>E5*(F5-E98+1)/F5</f>
        <v>13.4</v>
      </c>
      <c r="G98" s="29">
        <f t="shared" si="1"/>
        <v>20.081818181818182</v>
      </c>
      <c r="H98" s="30">
        <v>7</v>
      </c>
      <c r="I98" s="31">
        <f>H5*(I5-H98+1)/I5</f>
        <v>13.448275862068966</v>
      </c>
      <c r="J98" s="29">
        <f t="shared" si="2"/>
        <v>33.530094043887146</v>
      </c>
      <c r="K98" s="30">
        <v>10</v>
      </c>
      <c r="L98" s="31">
        <f>K5*(L5-K98+1)/L5</f>
        <v>13.26923076923077</v>
      </c>
      <c r="M98" s="29">
        <f t="shared" si="10"/>
        <v>46.79932481311792</v>
      </c>
      <c r="N98" s="30">
        <v>9</v>
      </c>
      <c r="O98" s="31">
        <f>N5*(O5-N98+1)/O5</f>
        <v>8.7692307692307701</v>
      </c>
      <c r="P98" s="29">
        <f t="shared" si="11"/>
        <v>55.568555582348694</v>
      </c>
      <c r="Q98" s="30">
        <f>1+R5</f>
        <v>42</v>
      </c>
      <c r="R98" s="31">
        <f>Q5*(R5-Q98+1)/R5</f>
        <v>0</v>
      </c>
      <c r="S98" s="49">
        <f t="shared" si="5"/>
        <v>55.568555582348694</v>
      </c>
    </row>
    <row r="99" spans="1:19">
      <c r="A99" s="48" t="s">
        <v>54</v>
      </c>
      <c r="B99" s="78">
        <f t="shared" si="0"/>
        <v>41.074201744428834</v>
      </c>
      <c r="C99" s="30">
        <v>50</v>
      </c>
      <c r="D99" s="31">
        <f>C5*(D5-C99+1)/D5</f>
        <v>2.3181818181818183</v>
      </c>
      <c r="E99" s="30">
        <v>29</v>
      </c>
      <c r="F99" s="31">
        <f>E5*(F5-E99+1)/F5</f>
        <v>9.4</v>
      </c>
      <c r="G99" s="29">
        <f t="shared" si="1"/>
        <v>11.718181818181819</v>
      </c>
      <c r="H99" s="30">
        <v>22</v>
      </c>
      <c r="I99" s="31">
        <f>H5*(I5-H99+1)/I5</f>
        <v>9.568965517241379</v>
      </c>
      <c r="J99" s="29">
        <f t="shared" si="2"/>
        <v>21.287147335423199</v>
      </c>
      <c r="K99" s="30">
        <v>26</v>
      </c>
      <c r="L99" s="31">
        <f>K5*(L5-K99+1)/L5</f>
        <v>10.192307692307692</v>
      </c>
      <c r="M99" s="29">
        <f t="shared" si="10"/>
        <v>31.479455027730893</v>
      </c>
      <c r="N99" s="30">
        <v>29</v>
      </c>
      <c r="O99" s="31">
        <f>N5*(O5-N99+1)/O5</f>
        <v>5.6923076923076925</v>
      </c>
      <c r="P99" s="29">
        <f t="shared" si="11"/>
        <v>37.171762720038586</v>
      </c>
      <c r="Q99" s="30">
        <v>26</v>
      </c>
      <c r="R99" s="31">
        <f>Q5*(R5-Q99+1)/R5</f>
        <v>3.9024390243902438</v>
      </c>
      <c r="S99" s="49">
        <f t="shared" si="5"/>
        <v>41.074201744428834</v>
      </c>
    </row>
    <row r="100" spans="1:19">
      <c r="A100" s="48" t="s">
        <v>137</v>
      </c>
      <c r="B100" s="78">
        <f t="shared" si="0"/>
        <v>49.087757826698116</v>
      </c>
      <c r="C100" s="30">
        <v>33</v>
      </c>
      <c r="D100" s="31">
        <f>C5*(D5-C100+1)/D5</f>
        <v>4.6363636363636367</v>
      </c>
      <c r="E100" s="30">
        <v>13</v>
      </c>
      <c r="F100" s="31">
        <f>E5*(F5-E100+1)/F5</f>
        <v>12.6</v>
      </c>
      <c r="G100" s="29">
        <f t="shared" si="1"/>
        <v>17.236363636363635</v>
      </c>
      <c r="H100" s="30">
        <v>19</v>
      </c>
      <c r="I100" s="31">
        <f>H5*(I5-H100+1)/I5</f>
        <v>10.344827586206897</v>
      </c>
      <c r="J100" s="29">
        <f t="shared" si="2"/>
        <v>27.581191222570531</v>
      </c>
      <c r="K100" s="30">
        <v>25</v>
      </c>
      <c r="L100" s="31">
        <f>K5*(L5-K100+1)/L5</f>
        <v>10.384615384615385</v>
      </c>
      <c r="M100" s="29">
        <f t="shared" si="10"/>
        <v>37.965806607185918</v>
      </c>
      <c r="N100" s="30">
        <v>27</v>
      </c>
      <c r="O100" s="31">
        <f>N5*(O5-N100+1)/O5</f>
        <v>6</v>
      </c>
      <c r="P100" s="29">
        <f t="shared" si="11"/>
        <v>43.965806607185918</v>
      </c>
      <c r="Q100" s="30">
        <v>21</v>
      </c>
      <c r="R100" s="31">
        <f>Q5*(R5-Q100+1)/R5</f>
        <v>5.1219512195121952</v>
      </c>
      <c r="S100" s="49">
        <f t="shared" si="5"/>
        <v>49.087757826698116</v>
      </c>
    </row>
    <row r="101" spans="1:19">
      <c r="A101" s="48" t="s">
        <v>96</v>
      </c>
      <c r="B101" s="78">
        <f>S101</f>
        <v>3.9013303769401331</v>
      </c>
      <c r="C101" s="30">
        <v>62</v>
      </c>
      <c r="D101" s="31">
        <f>C5*(D5-C101+1)/D5</f>
        <v>0.68181818181818177</v>
      </c>
      <c r="E101" s="30">
        <f>1+F5</f>
        <v>76</v>
      </c>
      <c r="F101" s="31">
        <f>E5*(F5-E101+1)/F5</f>
        <v>0</v>
      </c>
      <c r="G101" s="29">
        <f>D101+F101</f>
        <v>0.68181818181818177</v>
      </c>
      <c r="H101" s="30">
        <f>1+I5</f>
        <v>59</v>
      </c>
      <c r="I101" s="31">
        <f>H5*(I5-H101+1)/I5</f>
        <v>0</v>
      </c>
      <c r="J101" s="29">
        <f>G101+I101</f>
        <v>0.68181818181818177</v>
      </c>
      <c r="K101" s="30">
        <f>1+L5</f>
        <v>79</v>
      </c>
      <c r="L101" s="31">
        <f>K5*(L5-K101+1)/L5</f>
        <v>0</v>
      </c>
      <c r="M101" s="29">
        <f t="shared" si="10"/>
        <v>0.68181818181818177</v>
      </c>
      <c r="N101" s="30">
        <v>53</v>
      </c>
      <c r="O101" s="31">
        <f>N5*(O5-N101+1)/O5</f>
        <v>2</v>
      </c>
      <c r="P101" s="29">
        <f t="shared" si="11"/>
        <v>2.6818181818181817</v>
      </c>
      <c r="Q101" s="30">
        <v>37</v>
      </c>
      <c r="R101" s="31">
        <f>Q5*(R5-Q101+1)/R5</f>
        <v>1.2195121951219512</v>
      </c>
      <c r="S101" s="49">
        <f>P101+R101</f>
        <v>3.9013303769401331</v>
      </c>
    </row>
    <row r="102" spans="1:19">
      <c r="A102" s="48" t="s">
        <v>92</v>
      </c>
      <c r="B102" s="78">
        <f>S102</f>
        <v>3.4284495991813064</v>
      </c>
      <c r="C102" s="30">
        <v>65</v>
      </c>
      <c r="D102" s="31">
        <f>C5*(D5-C102+1)/D5</f>
        <v>0.27272727272727271</v>
      </c>
      <c r="E102" s="30">
        <f>1+F5</f>
        <v>76</v>
      </c>
      <c r="F102" s="31">
        <f>E5*(F5-E102+1)/F5</f>
        <v>0</v>
      </c>
      <c r="G102" s="29">
        <f>D102+F102</f>
        <v>0.27272727272727271</v>
      </c>
      <c r="H102" s="30">
        <f>1+I5</f>
        <v>59</v>
      </c>
      <c r="I102" s="31">
        <f>H5*(I5-H102+1)/I5</f>
        <v>0</v>
      </c>
      <c r="J102" s="29">
        <f>G102+I102</f>
        <v>0.27272727272727271</v>
      </c>
      <c r="K102" s="30">
        <f>1+L5</f>
        <v>79</v>
      </c>
      <c r="L102" s="31">
        <f>K5*(L5-K102+1)/L5</f>
        <v>0</v>
      </c>
      <c r="M102" s="29">
        <f t="shared" si="10"/>
        <v>0.27272727272727271</v>
      </c>
      <c r="N102" s="30">
        <v>55</v>
      </c>
      <c r="O102" s="31">
        <f>N5*(O5-N102+1)/O5</f>
        <v>1.6923076923076923</v>
      </c>
      <c r="P102" s="29">
        <f t="shared" si="11"/>
        <v>1.965034965034965</v>
      </c>
      <c r="Q102" s="30">
        <v>36</v>
      </c>
      <c r="R102" s="31">
        <f>Q5*(R5-Q102+1)/R5</f>
        <v>1.4634146341463414</v>
      </c>
      <c r="S102" s="49">
        <f>P102+R102</f>
        <v>3.4284495991813064</v>
      </c>
    </row>
    <row r="103" spans="1:19">
      <c r="A103" s="48" t="s">
        <v>147</v>
      </c>
      <c r="B103" s="78">
        <f>S103</f>
        <v>4.4615384615384617</v>
      </c>
      <c r="C103" s="30">
        <f>1+D5</f>
        <v>67</v>
      </c>
      <c r="D103" s="31">
        <f>C5*(D5-C103+1)/D5</f>
        <v>0</v>
      </c>
      <c r="E103" s="30">
        <f>1+F5</f>
        <v>76</v>
      </c>
      <c r="F103" s="31">
        <f>E5*(F5-E103+1)/F5</f>
        <v>0</v>
      </c>
      <c r="G103" s="29">
        <f>D103+F103</f>
        <v>0</v>
      </c>
      <c r="H103" s="30">
        <f>1+I5</f>
        <v>59</v>
      </c>
      <c r="I103" s="31">
        <f>H5*(I5-H103+1)/I5</f>
        <v>0</v>
      </c>
      <c r="J103" s="29">
        <f>G103+I103</f>
        <v>0</v>
      </c>
      <c r="K103" s="30">
        <v>63</v>
      </c>
      <c r="L103" s="31">
        <f>K5*(L5-K103+1)/L5</f>
        <v>3.0769230769230771</v>
      </c>
      <c r="M103" s="29">
        <f>J103+L103</f>
        <v>3.0769230769230771</v>
      </c>
      <c r="N103" s="30">
        <v>57</v>
      </c>
      <c r="O103" s="31">
        <f>N5*(O5-N103+1)/O5</f>
        <v>1.3846153846153846</v>
      </c>
      <c r="P103" s="29">
        <f>M103+O103</f>
        <v>4.4615384615384617</v>
      </c>
      <c r="Q103" s="30">
        <f>1+R5</f>
        <v>42</v>
      </c>
      <c r="R103" s="31">
        <f>Q5*(R5-Q103+1)/R5</f>
        <v>0</v>
      </c>
      <c r="S103" s="49">
        <f>P103+R103</f>
        <v>4.4615384615384617</v>
      </c>
    </row>
    <row r="104" spans="1:19" ht="16.5" thickBot="1">
      <c r="A104" s="50" t="s">
        <v>155</v>
      </c>
      <c r="B104" s="79">
        <f>S104</f>
        <v>1.6363636363636365</v>
      </c>
      <c r="C104" s="63">
        <v>55</v>
      </c>
      <c r="D104" s="64">
        <f>C5*(D5-C104+1)/D5</f>
        <v>1.6363636363636365</v>
      </c>
      <c r="E104" s="63">
        <f>1+F5</f>
        <v>76</v>
      </c>
      <c r="F104" s="64">
        <f>E5*(F5-E104+1)/F5</f>
        <v>0</v>
      </c>
      <c r="G104" s="51">
        <f>D104+F104</f>
        <v>1.6363636363636365</v>
      </c>
      <c r="H104" s="63">
        <f>1+I5</f>
        <v>59</v>
      </c>
      <c r="I104" s="64">
        <f>H5*(I5-H104+1)/I5</f>
        <v>0</v>
      </c>
      <c r="J104" s="51">
        <f>G104+I104</f>
        <v>1.6363636363636365</v>
      </c>
      <c r="K104" s="63">
        <f>1+L5</f>
        <v>79</v>
      </c>
      <c r="L104" s="64">
        <f>K5*(L5-K104+1)/L5</f>
        <v>0</v>
      </c>
      <c r="M104" s="51">
        <f t="shared" si="10"/>
        <v>1.6363636363636365</v>
      </c>
      <c r="N104" s="63">
        <f>1+O5</f>
        <v>66</v>
      </c>
      <c r="O104" s="64">
        <f>N5*(O5-N104+1)/O5</f>
        <v>0</v>
      </c>
      <c r="P104" s="51">
        <f t="shared" si="11"/>
        <v>1.6363636363636365</v>
      </c>
      <c r="Q104" s="63">
        <f>1+R5</f>
        <v>42</v>
      </c>
      <c r="R104" s="64">
        <f>Q5*(R5-Q104+1)/R5</f>
        <v>0</v>
      </c>
      <c r="S104" s="52">
        <f>P104+R104</f>
        <v>1.6363636363636365</v>
      </c>
    </row>
    <row r="106" spans="1:19">
      <c r="A106" s="70" t="s">
        <v>154</v>
      </c>
      <c r="B106" s="66"/>
      <c r="C106" s="67"/>
      <c r="D106" s="67"/>
      <c r="E106" s="67"/>
      <c r="F106" s="67"/>
      <c r="G106" s="67"/>
      <c r="H106" s="67"/>
      <c r="I106" s="67"/>
      <c r="J106" s="67"/>
      <c r="K106" s="71">
        <v>42</v>
      </c>
      <c r="L106" s="67"/>
      <c r="M106" s="67"/>
      <c r="N106" s="68"/>
      <c r="O106" s="67"/>
      <c r="P106" s="67"/>
      <c r="Q106" s="67"/>
      <c r="R106" s="67"/>
      <c r="S106" s="69"/>
    </row>
    <row r="107" spans="1:19">
      <c r="A107" s="70" t="s">
        <v>169</v>
      </c>
      <c r="B107" s="66"/>
      <c r="C107" s="67"/>
      <c r="D107" s="67"/>
      <c r="E107" s="67"/>
      <c r="F107" s="67"/>
      <c r="G107" s="67"/>
      <c r="H107" s="67"/>
      <c r="I107" s="67"/>
      <c r="J107" s="67"/>
      <c r="K107" s="68"/>
      <c r="L107" s="67"/>
      <c r="M107" s="67"/>
      <c r="N107" s="68"/>
      <c r="O107" s="67"/>
      <c r="P107" s="67"/>
      <c r="Q107" s="71">
        <v>4</v>
      </c>
      <c r="R107" s="67"/>
      <c r="S107" s="69"/>
    </row>
  </sheetData>
  <mergeCells count="25">
    <mergeCell ref="A1:A2"/>
    <mergeCell ref="N1:N3"/>
    <mergeCell ref="C1:C3"/>
    <mergeCell ref="G1:G3"/>
    <mergeCell ref="B1:B3"/>
    <mergeCell ref="D1:D3"/>
    <mergeCell ref="K1:K3"/>
    <mergeCell ref="E1:E3"/>
    <mergeCell ref="F1:F3"/>
    <mergeCell ref="J1:J3"/>
    <mergeCell ref="M1:M3"/>
    <mergeCell ref="H1:H3"/>
    <mergeCell ref="I1:I3"/>
    <mergeCell ref="L1:L3"/>
    <mergeCell ref="B4:B5"/>
    <mergeCell ref="P4:P5"/>
    <mergeCell ref="S4:S5"/>
    <mergeCell ref="S1:S3"/>
    <mergeCell ref="Q1:Q3"/>
    <mergeCell ref="R1:R3"/>
    <mergeCell ref="P1:P3"/>
    <mergeCell ref="G4:G5"/>
    <mergeCell ref="J4:J5"/>
    <mergeCell ref="M4:M5"/>
    <mergeCell ref="O1:O3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103"/>
  <sheetViews>
    <sheetView workbookViewId="0">
      <selection activeCell="A12" sqref="A12"/>
    </sheetView>
  </sheetViews>
  <sheetFormatPr defaultRowHeight="15.75"/>
  <cols>
    <col min="1" max="1" width="120.75" style="8" customWidth="1"/>
    <col min="2" max="2" width="18.75" style="72" customWidth="1"/>
    <col min="3" max="16384" width="9" style="1"/>
  </cols>
  <sheetData>
    <row r="1" spans="1:2" customFormat="1">
      <c r="A1" s="73" t="s">
        <v>3</v>
      </c>
      <c r="B1" s="17" t="s">
        <v>2</v>
      </c>
    </row>
    <row r="2" spans="1:2" customFormat="1">
      <c r="A2" s="74" t="s">
        <v>163</v>
      </c>
      <c r="B2" s="41"/>
    </row>
    <row r="3" spans="1:2">
      <c r="A3" s="48" t="s">
        <v>80</v>
      </c>
      <c r="B3" s="75">
        <v>73.346999999999994</v>
      </c>
    </row>
    <row r="4" spans="1:2">
      <c r="A4" s="48" t="s">
        <v>168</v>
      </c>
      <c r="B4" s="75">
        <v>70.58605163</v>
      </c>
    </row>
    <row r="5" spans="1:2">
      <c r="A5" s="48" t="s">
        <v>88</v>
      </c>
      <c r="B5" s="75">
        <v>67.794600000000003</v>
      </c>
    </row>
    <row r="6" spans="1:2">
      <c r="A6" s="48" t="s">
        <v>72</v>
      </c>
      <c r="B6" s="75">
        <v>65.317300000000003</v>
      </c>
    </row>
    <row r="7" spans="1:2">
      <c r="A7" s="48" t="s">
        <v>55</v>
      </c>
      <c r="B7" s="75">
        <v>63.738700000000001</v>
      </c>
    </row>
    <row r="8" spans="1:2">
      <c r="A8" s="48" t="s">
        <v>74</v>
      </c>
      <c r="B8" s="75">
        <v>61.8384</v>
      </c>
    </row>
    <row r="9" spans="1:2">
      <c r="A9" s="48" t="s">
        <v>70</v>
      </c>
      <c r="B9" s="75">
        <v>59.808599999999998</v>
      </c>
    </row>
    <row r="10" spans="1:2">
      <c r="A10" s="48" t="s">
        <v>81</v>
      </c>
      <c r="B10" s="75">
        <v>58.790500000000002</v>
      </c>
    </row>
    <row r="11" spans="1:2">
      <c r="A11" s="48" t="s">
        <v>49</v>
      </c>
      <c r="B11" s="75">
        <v>56.154400000000003</v>
      </c>
    </row>
    <row r="12" spans="1:2">
      <c r="A12" s="48" t="s">
        <v>78</v>
      </c>
      <c r="B12" s="75">
        <v>55.568600000000004</v>
      </c>
    </row>
    <row r="13" spans="1:2">
      <c r="A13" s="48" t="s">
        <v>40</v>
      </c>
      <c r="B13" s="75">
        <v>54.47357126</v>
      </c>
    </row>
    <row r="14" spans="1:2">
      <c r="A14" s="48" t="s">
        <v>68</v>
      </c>
      <c r="B14" s="75">
        <v>54.373199999999997</v>
      </c>
    </row>
    <row r="15" spans="1:2">
      <c r="A15" s="48" t="s">
        <v>164</v>
      </c>
      <c r="B15" s="75">
        <v>53.770099999999999</v>
      </c>
    </row>
    <row r="16" spans="1:2">
      <c r="A16" s="48" t="s">
        <v>75</v>
      </c>
      <c r="B16" s="75">
        <v>53.384700000000002</v>
      </c>
    </row>
    <row r="17" spans="1:2">
      <c r="A17" s="48" t="s">
        <v>45</v>
      </c>
      <c r="B17" s="75">
        <v>52.643300000000004</v>
      </c>
    </row>
    <row r="18" spans="1:2">
      <c r="A18" s="48" t="s">
        <v>65</v>
      </c>
      <c r="B18" s="75">
        <v>51.662100000000002</v>
      </c>
    </row>
    <row r="19" spans="1:2">
      <c r="A19" s="48" t="s">
        <v>83</v>
      </c>
      <c r="B19" s="75">
        <v>50.3369</v>
      </c>
    </row>
    <row r="20" spans="1:2">
      <c r="A20" s="48" t="s">
        <v>46</v>
      </c>
      <c r="B20" s="75">
        <v>49.955399999999997</v>
      </c>
    </row>
    <row r="21" spans="1:2">
      <c r="A21" s="48" t="s">
        <v>64</v>
      </c>
      <c r="B21" s="75">
        <v>49.924700000000001</v>
      </c>
    </row>
    <row r="22" spans="1:2">
      <c r="A22" s="48" t="s">
        <v>137</v>
      </c>
      <c r="B22" s="75">
        <v>49.087800000000001</v>
      </c>
    </row>
    <row r="23" spans="1:2">
      <c r="A23" s="48" t="s">
        <v>62</v>
      </c>
      <c r="B23" s="75">
        <v>48.535800000000002</v>
      </c>
    </row>
    <row r="24" spans="1:2">
      <c r="A24" s="48" t="s">
        <v>57</v>
      </c>
      <c r="B24" s="75">
        <v>45.693680000000001</v>
      </c>
    </row>
    <row r="25" spans="1:2">
      <c r="A25" s="48" t="s">
        <v>61</v>
      </c>
      <c r="B25" s="75">
        <v>43.877400000000002</v>
      </c>
    </row>
    <row r="26" spans="1:2">
      <c r="A26" s="48" t="s">
        <v>60</v>
      </c>
      <c r="B26" s="75">
        <v>43.569600000000001</v>
      </c>
    </row>
    <row r="27" spans="1:2">
      <c r="A27" s="48" t="s">
        <v>79</v>
      </c>
      <c r="B27" s="75">
        <v>43.250399999999999</v>
      </c>
    </row>
    <row r="28" spans="1:2">
      <c r="A28" s="48" t="s">
        <v>52</v>
      </c>
      <c r="B28" s="75">
        <v>42.607999999999997</v>
      </c>
    </row>
    <row r="29" spans="1:2">
      <c r="A29" s="48" t="s">
        <v>54</v>
      </c>
      <c r="B29" s="75">
        <v>41.074199999999998</v>
      </c>
    </row>
    <row r="30" spans="1:2">
      <c r="A30" s="48" t="s">
        <v>85</v>
      </c>
      <c r="B30" s="75">
        <v>39.672699999999999</v>
      </c>
    </row>
    <row r="31" spans="1:2">
      <c r="A31" s="48" t="s">
        <v>86</v>
      </c>
      <c r="B31" s="75">
        <v>39.314799999999998</v>
      </c>
    </row>
    <row r="32" spans="1:2">
      <c r="A32" s="48" t="s">
        <v>103</v>
      </c>
      <c r="B32" s="75">
        <v>37.820099999999996</v>
      </c>
    </row>
    <row r="33" spans="1:2">
      <c r="A33" s="48" t="s">
        <v>87</v>
      </c>
      <c r="B33" s="75">
        <v>36.664299999999997</v>
      </c>
    </row>
    <row r="34" spans="1:2">
      <c r="A34" s="48" t="s">
        <v>73</v>
      </c>
      <c r="B34" s="75">
        <v>33.695300000000003</v>
      </c>
    </row>
    <row r="35" spans="1:2">
      <c r="A35" s="48" t="s">
        <v>50</v>
      </c>
      <c r="B35" s="75">
        <v>33.288899999999998</v>
      </c>
    </row>
    <row r="36" spans="1:2">
      <c r="A36" s="48" t="s">
        <v>66</v>
      </c>
      <c r="B36" s="75">
        <v>31.415700000000001</v>
      </c>
    </row>
    <row r="37" spans="1:2">
      <c r="A37" s="48" t="s">
        <v>138</v>
      </c>
      <c r="B37" s="75">
        <v>30.8797</v>
      </c>
    </row>
    <row r="38" spans="1:2">
      <c r="A38" s="48" t="s">
        <v>63</v>
      </c>
      <c r="B38" s="75">
        <v>30.7254</v>
      </c>
    </row>
    <row r="39" spans="1:2">
      <c r="A39" s="48" t="s">
        <v>84</v>
      </c>
      <c r="B39" s="75">
        <v>29.114699999999999</v>
      </c>
    </row>
    <row r="40" spans="1:2">
      <c r="A40" s="48" t="s">
        <v>47</v>
      </c>
      <c r="B40" s="75">
        <v>28.323499999999999</v>
      </c>
    </row>
    <row r="41" spans="1:2">
      <c r="A41" s="48" t="s">
        <v>41</v>
      </c>
      <c r="B41" s="75">
        <v>25.741299999999999</v>
      </c>
    </row>
    <row r="42" spans="1:2">
      <c r="A42" s="48" t="s">
        <v>139</v>
      </c>
      <c r="B42" s="75">
        <v>24.071300000000001</v>
      </c>
    </row>
    <row r="43" spans="1:2">
      <c r="A43" s="48" t="s">
        <v>82</v>
      </c>
      <c r="B43" s="75">
        <v>24.010999999999999</v>
      </c>
    </row>
    <row r="44" spans="1:2">
      <c r="A44" s="48" t="s">
        <v>56</v>
      </c>
      <c r="B44" s="75">
        <v>23.849499999999999</v>
      </c>
    </row>
    <row r="45" spans="1:2">
      <c r="A45" s="48" t="s">
        <v>69</v>
      </c>
      <c r="B45" s="75">
        <v>22.573699999999999</v>
      </c>
    </row>
    <row r="46" spans="1:2">
      <c r="A46" s="48" t="s">
        <v>122</v>
      </c>
      <c r="B46" s="75">
        <v>22.3947</v>
      </c>
    </row>
    <row r="47" spans="1:2">
      <c r="A47" s="48" t="s">
        <v>97</v>
      </c>
      <c r="B47" s="75">
        <v>20.4587</v>
      </c>
    </row>
    <row r="48" spans="1:2">
      <c r="A48" s="48" t="s">
        <v>53</v>
      </c>
      <c r="B48" s="75">
        <v>20.027699999999999</v>
      </c>
    </row>
    <row r="49" spans="1:2">
      <c r="A49" s="48" t="s">
        <v>125</v>
      </c>
      <c r="B49" s="75">
        <v>18.698899999999998</v>
      </c>
    </row>
    <row r="50" spans="1:2">
      <c r="A50" s="48" t="s">
        <v>76</v>
      </c>
      <c r="B50" s="75">
        <v>17.297799999999999</v>
      </c>
    </row>
    <row r="51" spans="1:2">
      <c r="A51" s="48" t="s">
        <v>123</v>
      </c>
      <c r="B51" s="75">
        <v>17.148299999999999</v>
      </c>
    </row>
    <row r="52" spans="1:2">
      <c r="A52" s="48" t="s">
        <v>108</v>
      </c>
      <c r="B52" s="75">
        <v>16.257999999999999</v>
      </c>
    </row>
    <row r="53" spans="1:2">
      <c r="A53" s="48" t="s">
        <v>124</v>
      </c>
      <c r="B53" s="75">
        <v>16.239100000000001</v>
      </c>
    </row>
    <row r="54" spans="1:2">
      <c r="A54" s="48" t="s">
        <v>59</v>
      </c>
      <c r="B54" s="75">
        <v>15.0335</v>
      </c>
    </row>
    <row r="55" spans="1:2">
      <c r="A55" s="48" t="s">
        <v>67</v>
      </c>
      <c r="B55" s="75">
        <v>14.744999999999999</v>
      </c>
    </row>
    <row r="56" spans="1:2">
      <c r="A56" s="48" t="s">
        <v>77</v>
      </c>
      <c r="B56" s="75">
        <v>14.1112</v>
      </c>
    </row>
    <row r="57" spans="1:2">
      <c r="A57" s="48" t="s">
        <v>106</v>
      </c>
      <c r="B57" s="75">
        <v>12.2615</v>
      </c>
    </row>
    <row r="58" spans="1:2">
      <c r="A58" s="48" t="s">
        <v>44</v>
      </c>
      <c r="B58" s="75">
        <v>12.1944</v>
      </c>
    </row>
    <row r="59" spans="1:2">
      <c r="A59" s="48" t="s">
        <v>71</v>
      </c>
      <c r="B59" s="75">
        <v>11.496499999999999</v>
      </c>
    </row>
    <row r="60" spans="1:2">
      <c r="A60" s="48" t="s">
        <v>91</v>
      </c>
      <c r="B60" s="75">
        <v>10.885999999999999</v>
      </c>
    </row>
    <row r="61" spans="1:2">
      <c r="A61" s="48" t="s">
        <v>141</v>
      </c>
      <c r="B61" s="75">
        <v>10.384600000000001</v>
      </c>
    </row>
    <row r="62" spans="1:2">
      <c r="A62" s="48" t="s">
        <v>48</v>
      </c>
      <c r="B62" s="75">
        <v>9.9268000000000001</v>
      </c>
    </row>
    <row r="63" spans="1:2">
      <c r="A63" s="48" t="s">
        <v>109</v>
      </c>
      <c r="B63" s="75">
        <v>9.7083999999999993</v>
      </c>
    </row>
    <row r="64" spans="1:2">
      <c r="A64" s="48" t="s">
        <v>42</v>
      </c>
      <c r="B64" s="75">
        <v>8.4307999999999996</v>
      </c>
    </row>
    <row r="65" spans="1:2">
      <c r="A65" s="48" t="s">
        <v>58</v>
      </c>
      <c r="B65" s="75">
        <v>7.9276999999999997</v>
      </c>
    </row>
    <row r="66" spans="1:2">
      <c r="A66" s="48" t="s">
        <v>90</v>
      </c>
      <c r="B66" s="75">
        <v>7.2202999999999999</v>
      </c>
    </row>
    <row r="67" spans="1:2">
      <c r="A67" s="48" t="s">
        <v>114</v>
      </c>
      <c r="B67" s="75">
        <v>6.6154000000000002</v>
      </c>
    </row>
    <row r="68" spans="1:2">
      <c r="A68" s="48" t="s">
        <v>140</v>
      </c>
      <c r="B68" s="75">
        <v>6.3461999999999996</v>
      </c>
    </row>
    <row r="69" spans="1:2">
      <c r="A69" s="48" t="s">
        <v>39</v>
      </c>
      <c r="B69" s="75">
        <v>6.2142999999999997</v>
      </c>
    </row>
    <row r="70" spans="1:2">
      <c r="A70" s="48" t="s">
        <v>127</v>
      </c>
      <c r="B70" s="75">
        <v>6.0133000000000001</v>
      </c>
    </row>
    <row r="71" spans="1:2">
      <c r="A71" s="48" t="s">
        <v>104</v>
      </c>
      <c r="B71" s="75">
        <v>6</v>
      </c>
    </row>
    <row r="72" spans="1:2">
      <c r="A72" s="48" t="s">
        <v>107</v>
      </c>
      <c r="B72" s="75">
        <v>5.7538</v>
      </c>
    </row>
    <row r="73" spans="1:2">
      <c r="A73" s="48" t="s">
        <v>89</v>
      </c>
      <c r="B73" s="75">
        <v>5.4545000000000003</v>
      </c>
    </row>
    <row r="74" spans="1:2">
      <c r="A74" s="48" t="s">
        <v>143</v>
      </c>
      <c r="B74" s="75">
        <v>5.4230999999999998</v>
      </c>
    </row>
    <row r="75" spans="1:2">
      <c r="A75" s="48" t="s">
        <v>142</v>
      </c>
      <c r="B75" s="75">
        <v>5</v>
      </c>
    </row>
    <row r="76" spans="1:2">
      <c r="A76" s="48" t="s">
        <v>128</v>
      </c>
      <c r="B76" s="75">
        <v>4.9157999999999999</v>
      </c>
    </row>
    <row r="77" spans="1:2">
      <c r="A77" s="48" t="s">
        <v>111</v>
      </c>
      <c r="B77" s="75">
        <v>4.7930999999999999</v>
      </c>
    </row>
    <row r="78" spans="1:2">
      <c r="A78" s="48" t="s">
        <v>110</v>
      </c>
      <c r="B78" s="75">
        <v>4.7</v>
      </c>
    </row>
    <row r="79" spans="1:2">
      <c r="A79" s="48" t="s">
        <v>112</v>
      </c>
      <c r="B79" s="75">
        <v>4.6845999999999997</v>
      </c>
    </row>
    <row r="80" spans="1:2">
      <c r="A80" s="48" t="s">
        <v>105</v>
      </c>
      <c r="B80" s="75">
        <v>4.5999999999999996</v>
      </c>
    </row>
    <row r="81" spans="1:2">
      <c r="A81" s="48" t="s">
        <v>152</v>
      </c>
      <c r="B81" s="75">
        <v>4.4615</v>
      </c>
    </row>
    <row r="82" spans="1:2">
      <c r="A82" s="48" t="s">
        <v>147</v>
      </c>
      <c r="B82" s="75">
        <v>4.4615</v>
      </c>
    </row>
    <row r="83" spans="1:2">
      <c r="A83" s="48" t="s">
        <v>51</v>
      </c>
      <c r="B83" s="75">
        <v>4.2</v>
      </c>
    </row>
    <row r="84" spans="1:2">
      <c r="A84" s="48" t="s">
        <v>149</v>
      </c>
      <c r="B84" s="75">
        <v>4.1538000000000004</v>
      </c>
    </row>
    <row r="85" spans="1:2">
      <c r="A85" s="48" t="s">
        <v>96</v>
      </c>
      <c r="B85" s="75">
        <v>3.9013</v>
      </c>
    </row>
    <row r="86" spans="1:2">
      <c r="A86" s="48" t="s">
        <v>148</v>
      </c>
      <c r="B86" s="75">
        <v>3.8923000000000001</v>
      </c>
    </row>
    <row r="87" spans="1:2">
      <c r="A87" s="48" t="s">
        <v>144</v>
      </c>
      <c r="B87" s="75">
        <v>3.6537799999999998</v>
      </c>
    </row>
    <row r="88" spans="1:2">
      <c r="A88" s="48" t="s">
        <v>145</v>
      </c>
      <c r="B88" s="75">
        <v>3.4615</v>
      </c>
    </row>
    <row r="89" spans="1:2">
      <c r="A89" s="48" t="s">
        <v>92</v>
      </c>
      <c r="B89" s="75">
        <v>3.4283999999999999</v>
      </c>
    </row>
    <row r="90" spans="1:2">
      <c r="A90" s="48" t="s">
        <v>146</v>
      </c>
      <c r="B90" s="75">
        <v>3.2692000000000001</v>
      </c>
    </row>
    <row r="91" spans="1:2">
      <c r="A91" s="48" t="s">
        <v>166</v>
      </c>
      <c r="B91" s="75">
        <v>3.0918999999999999</v>
      </c>
    </row>
    <row r="92" spans="1:2">
      <c r="A92" s="48" t="s">
        <v>129</v>
      </c>
      <c r="B92" s="75">
        <v>3.0137999999999998</v>
      </c>
    </row>
    <row r="93" spans="1:2">
      <c r="A93" s="48" t="s">
        <v>113</v>
      </c>
      <c r="B93" s="75">
        <v>2.7538</v>
      </c>
    </row>
    <row r="94" spans="1:2">
      <c r="A94" s="48" t="s">
        <v>126</v>
      </c>
      <c r="B94" s="75">
        <v>2.3275999999999999</v>
      </c>
    </row>
    <row r="95" spans="1:2">
      <c r="A95" s="48" t="s">
        <v>153</v>
      </c>
      <c r="B95" s="75">
        <v>2.1461999999999999</v>
      </c>
    </row>
    <row r="96" spans="1:2">
      <c r="A96" s="48" t="s">
        <v>150</v>
      </c>
      <c r="B96" s="75">
        <v>2.1154000000000002</v>
      </c>
    </row>
    <row r="97" spans="1:2">
      <c r="A97" s="48" t="s">
        <v>151</v>
      </c>
      <c r="B97" s="75">
        <v>1.9231</v>
      </c>
    </row>
    <row r="98" spans="1:2">
      <c r="A98" s="48" t="s">
        <v>155</v>
      </c>
      <c r="B98" s="75">
        <v>1.6354</v>
      </c>
    </row>
    <row r="99" spans="1:2">
      <c r="A99" s="48" t="s">
        <v>43</v>
      </c>
      <c r="B99" s="75">
        <v>1.3614999999999999</v>
      </c>
    </row>
    <row r="100" spans="1:2" ht="16.5" thickBot="1">
      <c r="A100" s="50" t="s">
        <v>130</v>
      </c>
      <c r="B100" s="76">
        <v>0.39500000000000002</v>
      </c>
    </row>
    <row r="102" spans="1:2">
      <c r="A102" s="65" t="s">
        <v>154</v>
      </c>
    </row>
    <row r="103" spans="1:2">
      <c r="A103" s="65" t="s">
        <v>169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153"/>
  <sheetViews>
    <sheetView zoomScale="75" zoomScaleNormal="80" workbookViewId="0">
      <pane xSplit="1" topLeftCell="J1" activePane="topRight" state="frozen"/>
      <selection pane="topRight" activeCell="R1" sqref="R1:R3"/>
    </sheetView>
  </sheetViews>
  <sheetFormatPr defaultRowHeight="15.75"/>
  <cols>
    <col min="1" max="1" width="64.5" style="15" customWidth="1"/>
    <col min="2" max="2" width="18.125" style="13" customWidth="1"/>
    <col min="3" max="3" width="18.125" style="12" customWidth="1"/>
    <col min="4" max="4" width="18.875" style="32" customWidth="1"/>
    <col min="5" max="5" width="18.125" style="12" customWidth="1"/>
    <col min="6" max="6" width="18.875" style="32" customWidth="1"/>
    <col min="7" max="8" width="18.125" style="12" customWidth="1"/>
    <col min="9" max="9" width="18.875" style="32" customWidth="1"/>
    <col min="10" max="10" width="18.125" style="12" customWidth="1"/>
    <col min="11" max="11" width="18.125" style="7" customWidth="1"/>
    <col min="12" max="12" width="18.875" style="32" customWidth="1"/>
    <col min="13" max="14" width="18.125" style="12" customWidth="1"/>
    <col min="15" max="15" width="18.875" style="32" customWidth="1"/>
    <col min="16" max="17" width="18.125" style="12" customWidth="1"/>
    <col min="18" max="18" width="18.875" style="32" customWidth="1"/>
    <col min="19" max="19" width="18.125" style="35" customWidth="1"/>
  </cols>
  <sheetData>
    <row r="1" spans="1:19" s="2" customFormat="1" ht="15.75" customHeight="1">
      <c r="A1" s="114" t="s">
        <v>4</v>
      </c>
      <c r="B1" s="106"/>
      <c r="C1" s="103" t="s">
        <v>8</v>
      </c>
      <c r="D1" s="109" t="s">
        <v>9</v>
      </c>
      <c r="E1" s="103" t="s">
        <v>5</v>
      </c>
      <c r="F1" s="109" t="s">
        <v>11</v>
      </c>
      <c r="G1" s="106"/>
      <c r="H1" s="103" t="s">
        <v>6</v>
      </c>
      <c r="I1" s="109" t="s">
        <v>10</v>
      </c>
      <c r="J1" s="106"/>
      <c r="K1" s="103" t="s">
        <v>131</v>
      </c>
      <c r="L1" s="109" t="s">
        <v>132</v>
      </c>
      <c r="M1" s="106"/>
      <c r="N1" s="103" t="s">
        <v>12</v>
      </c>
      <c r="O1" s="109" t="s">
        <v>14</v>
      </c>
      <c r="P1" s="106"/>
      <c r="Q1" s="103" t="s">
        <v>7</v>
      </c>
      <c r="R1" s="109" t="s">
        <v>13</v>
      </c>
      <c r="S1" s="100"/>
    </row>
    <row r="2" spans="1:19" s="2" customFormat="1">
      <c r="A2" s="115"/>
      <c r="B2" s="107"/>
      <c r="C2" s="104"/>
      <c r="D2" s="110"/>
      <c r="E2" s="104"/>
      <c r="F2" s="110"/>
      <c r="G2" s="107"/>
      <c r="H2" s="104"/>
      <c r="I2" s="110"/>
      <c r="J2" s="107"/>
      <c r="K2" s="104"/>
      <c r="L2" s="110"/>
      <c r="M2" s="107"/>
      <c r="N2" s="104"/>
      <c r="O2" s="110"/>
      <c r="P2" s="107"/>
      <c r="Q2" s="104"/>
      <c r="R2" s="110"/>
      <c r="S2" s="101"/>
    </row>
    <row r="3" spans="1:19" s="2" customFormat="1" ht="16.5" thickBot="1">
      <c r="A3" s="23"/>
      <c r="B3" s="108"/>
      <c r="C3" s="105"/>
      <c r="D3" s="111"/>
      <c r="E3" s="105"/>
      <c r="F3" s="111"/>
      <c r="G3" s="108"/>
      <c r="H3" s="105"/>
      <c r="I3" s="111"/>
      <c r="J3" s="108"/>
      <c r="K3" s="105"/>
      <c r="L3" s="111"/>
      <c r="M3" s="108"/>
      <c r="N3" s="105"/>
      <c r="O3" s="111"/>
      <c r="P3" s="108"/>
      <c r="Q3" s="105"/>
      <c r="R3" s="111"/>
      <c r="S3" s="102"/>
    </row>
    <row r="4" spans="1:19" s="3" customFormat="1">
      <c r="A4" s="22" t="s">
        <v>0</v>
      </c>
      <c r="B4" s="116" t="s">
        <v>2</v>
      </c>
      <c r="C4" s="77" t="s">
        <v>93</v>
      </c>
      <c r="D4" s="9" t="s">
        <v>1</v>
      </c>
      <c r="E4" s="77" t="s">
        <v>98</v>
      </c>
      <c r="F4" s="11" t="s">
        <v>1</v>
      </c>
      <c r="G4" s="112" t="s">
        <v>2</v>
      </c>
      <c r="H4" s="77" t="s">
        <v>115</v>
      </c>
      <c r="I4" s="11" t="s">
        <v>1</v>
      </c>
      <c r="J4" s="112" t="s">
        <v>2</v>
      </c>
      <c r="K4" s="77" t="s">
        <v>133</v>
      </c>
      <c r="L4" s="11" t="s">
        <v>1</v>
      </c>
      <c r="M4" s="112" t="s">
        <v>2</v>
      </c>
      <c r="N4" s="77" t="s">
        <v>156</v>
      </c>
      <c r="O4" s="11" t="s">
        <v>1</v>
      </c>
      <c r="P4" s="112" t="s">
        <v>2</v>
      </c>
      <c r="Q4" s="77" t="s">
        <v>158</v>
      </c>
      <c r="R4" s="11" t="s">
        <v>1</v>
      </c>
      <c r="S4" s="98" t="s">
        <v>2</v>
      </c>
    </row>
    <row r="5" spans="1:19" s="4" customFormat="1" ht="16.5" thickBot="1">
      <c r="A5" s="24"/>
      <c r="B5" s="117"/>
      <c r="C5" s="10">
        <v>9</v>
      </c>
      <c r="D5" s="14">
        <v>22</v>
      </c>
      <c r="E5" s="10">
        <v>15</v>
      </c>
      <c r="F5" s="14">
        <v>31</v>
      </c>
      <c r="G5" s="113"/>
      <c r="H5" s="10">
        <v>15</v>
      </c>
      <c r="I5" s="14">
        <v>27</v>
      </c>
      <c r="J5" s="113"/>
      <c r="K5" s="10">
        <v>15</v>
      </c>
      <c r="L5" s="14">
        <v>23</v>
      </c>
      <c r="M5" s="113"/>
      <c r="N5" s="10">
        <v>10</v>
      </c>
      <c r="O5" s="14">
        <v>24</v>
      </c>
      <c r="P5" s="113"/>
      <c r="Q5" s="10">
        <v>10</v>
      </c>
      <c r="R5" s="14">
        <v>23</v>
      </c>
      <c r="S5" s="99"/>
    </row>
    <row r="6" spans="1:19" s="4" customFormat="1" ht="9" customHeight="1">
      <c r="A6" s="15"/>
      <c r="B6" s="6"/>
      <c r="C6" s="7"/>
      <c r="D6" s="5"/>
      <c r="E6" s="7"/>
      <c r="F6" s="5"/>
      <c r="G6" s="7"/>
      <c r="H6" s="7"/>
      <c r="I6" s="5"/>
      <c r="J6" s="7"/>
      <c r="K6" s="7"/>
      <c r="L6" s="5"/>
      <c r="M6" s="7"/>
      <c r="N6" s="7"/>
      <c r="O6" s="5"/>
      <c r="P6" s="7"/>
      <c r="Q6" s="7"/>
      <c r="R6" s="5"/>
      <c r="S6" s="33"/>
    </row>
    <row r="7" spans="1:19" s="21" customFormat="1">
      <c r="A7" s="28" t="s">
        <v>157</v>
      </c>
      <c r="B7" s="78">
        <f>S7</f>
        <v>1.25</v>
      </c>
      <c r="C7" s="30">
        <f>1+D5</f>
        <v>23</v>
      </c>
      <c r="D7" s="31">
        <v>0</v>
      </c>
      <c r="E7" s="30">
        <f>1+F5</f>
        <v>32</v>
      </c>
      <c r="F7" s="31">
        <v>0</v>
      </c>
      <c r="G7" s="29">
        <f t="shared" ref="G7:G44" si="0">D7+F7</f>
        <v>0</v>
      </c>
      <c r="H7" s="30">
        <f>1+I5</f>
        <v>28</v>
      </c>
      <c r="I7" s="31">
        <v>0</v>
      </c>
      <c r="J7" s="29">
        <f>G7+I7</f>
        <v>0</v>
      </c>
      <c r="K7" s="30">
        <f>1+L5</f>
        <v>24</v>
      </c>
      <c r="L7" s="31">
        <v>0</v>
      </c>
      <c r="M7" s="29">
        <v>0</v>
      </c>
      <c r="N7" s="30">
        <v>22</v>
      </c>
      <c r="O7" s="31">
        <f>N5*(O5-N7+1)/O5</f>
        <v>1.25</v>
      </c>
      <c r="P7" s="29">
        <f>M7+O7</f>
        <v>1.25</v>
      </c>
      <c r="Q7" s="30">
        <f>1+R5</f>
        <v>24</v>
      </c>
      <c r="R7" s="31">
        <f>Q5*(R5-Q7+1)/R5</f>
        <v>0</v>
      </c>
      <c r="S7" s="34">
        <f>P7+R7</f>
        <v>1.25</v>
      </c>
    </row>
    <row r="8" spans="1:19" s="21" customFormat="1">
      <c r="A8" s="28" t="s">
        <v>101</v>
      </c>
      <c r="B8" s="78">
        <f t="shared" ref="B8:B44" si="1">S8</f>
        <v>4.56989247311828</v>
      </c>
      <c r="C8" s="30">
        <f>1+D5</f>
        <v>23</v>
      </c>
      <c r="D8" s="31">
        <f>C5*(D5-C8+1)/D5</f>
        <v>0</v>
      </c>
      <c r="E8" s="30">
        <v>26</v>
      </c>
      <c r="F8" s="31">
        <f>E5*(F5-E8+1)/F5</f>
        <v>2.903225806451613</v>
      </c>
      <c r="G8" s="29">
        <f>D8+F8</f>
        <v>2.903225806451613</v>
      </c>
      <c r="H8" s="30">
        <v>25</v>
      </c>
      <c r="I8" s="31">
        <f>H5*(I5-H8+1)/I5</f>
        <v>1.6666666666666667</v>
      </c>
      <c r="J8" s="29">
        <f t="shared" ref="J8:J44" si="2">G8+I8</f>
        <v>4.56989247311828</v>
      </c>
      <c r="K8" s="30">
        <f>1+L5</f>
        <v>24</v>
      </c>
      <c r="L8" s="31">
        <f>K5*(L5-K8+1)/L5</f>
        <v>0</v>
      </c>
      <c r="M8" s="29">
        <f t="shared" ref="M8:M44" si="3">J8+L8</f>
        <v>4.56989247311828</v>
      </c>
      <c r="N8" s="30">
        <f>1+O5</f>
        <v>25</v>
      </c>
      <c r="O8" s="31">
        <f>N5*(O5-N8+1)/O5</f>
        <v>0</v>
      </c>
      <c r="P8" s="29">
        <f t="shared" ref="P8:P44" si="4">M8+O8</f>
        <v>4.56989247311828</v>
      </c>
      <c r="Q8" s="30">
        <f>1+R5</f>
        <v>24</v>
      </c>
      <c r="R8" s="31">
        <f>Q5*(R5-Q8+1)/R5</f>
        <v>0</v>
      </c>
      <c r="S8" s="34">
        <f>P8+R8</f>
        <v>4.56989247311828</v>
      </c>
    </row>
    <row r="9" spans="1:19" s="21" customFormat="1">
      <c r="A9" s="28" t="s">
        <v>36</v>
      </c>
      <c r="B9" s="78">
        <f t="shared" si="1"/>
        <v>42.912958476773333</v>
      </c>
      <c r="C9" s="30">
        <v>5</v>
      </c>
      <c r="D9" s="31">
        <f>C5*(D5-C9+1)/D5</f>
        <v>7.3636363636363633</v>
      </c>
      <c r="E9" s="30">
        <v>9</v>
      </c>
      <c r="F9" s="31">
        <f>E5*(F5-E9+1)/F5</f>
        <v>11.129032258064516</v>
      </c>
      <c r="G9" s="29">
        <f t="shared" si="0"/>
        <v>18.492668621700879</v>
      </c>
      <c r="H9" s="30">
        <v>7</v>
      </c>
      <c r="I9" s="31">
        <f>H5*(I5-H9+1)/I5</f>
        <v>11.666666666666666</v>
      </c>
      <c r="J9" s="29">
        <f t="shared" si="2"/>
        <v>30.159335288367544</v>
      </c>
      <c r="K9" s="30">
        <v>13</v>
      </c>
      <c r="L9" s="31">
        <f>K5*(L5-K9+1)/L5</f>
        <v>7.1739130434782608</v>
      </c>
      <c r="M9" s="29">
        <f t="shared" si="3"/>
        <v>37.333248331845802</v>
      </c>
      <c r="N9" s="30">
        <v>21</v>
      </c>
      <c r="O9" s="31">
        <f>N5*(O5-N9+1)/O5</f>
        <v>1.6666666666666667</v>
      </c>
      <c r="P9" s="29">
        <f t="shared" si="4"/>
        <v>38.999914998512466</v>
      </c>
      <c r="Q9" s="30">
        <v>15</v>
      </c>
      <c r="R9" s="31">
        <f>Q5*(R5-Q9+1)/R5</f>
        <v>3.9130434782608696</v>
      </c>
      <c r="S9" s="34">
        <f t="shared" ref="S9:S44" si="5">P9+R9</f>
        <v>42.912958476773333</v>
      </c>
    </row>
    <row r="10" spans="1:19" s="21" customFormat="1">
      <c r="A10" s="28" t="s">
        <v>117</v>
      </c>
      <c r="B10" s="78">
        <f t="shared" si="1"/>
        <v>25.591868899372404</v>
      </c>
      <c r="C10" s="30">
        <v>10</v>
      </c>
      <c r="D10" s="31">
        <f>C5*(D5-C10+1)/D5</f>
        <v>5.3181818181818183</v>
      </c>
      <c r="E10" s="30">
        <v>14</v>
      </c>
      <c r="F10" s="31">
        <f>E5*(F5-E10+1)/F5</f>
        <v>8.7096774193548381</v>
      </c>
      <c r="G10" s="29">
        <f>D10+F10</f>
        <v>14.027859237536656</v>
      </c>
      <c r="H10" s="30">
        <v>17</v>
      </c>
      <c r="I10" s="31">
        <f>H5*(I5-H10+1)/I5</f>
        <v>6.1111111111111107</v>
      </c>
      <c r="J10" s="29">
        <f t="shared" si="2"/>
        <v>20.138970348647767</v>
      </c>
      <c r="K10" s="30">
        <f>1+L5</f>
        <v>24</v>
      </c>
      <c r="L10" s="31">
        <f>K5*(L5-K10+1)/L5</f>
        <v>0</v>
      </c>
      <c r="M10" s="29">
        <f t="shared" si="3"/>
        <v>20.138970348647767</v>
      </c>
      <c r="N10" s="30">
        <v>14</v>
      </c>
      <c r="O10" s="31">
        <f>N5*(O5-N10+1)/O5</f>
        <v>4.583333333333333</v>
      </c>
      <c r="P10" s="29">
        <f t="shared" si="4"/>
        <v>24.722303681981099</v>
      </c>
      <c r="Q10" s="30">
        <v>22</v>
      </c>
      <c r="R10" s="31">
        <f>Q5*(R5-Q10+1)/R5</f>
        <v>0.86956521739130432</v>
      </c>
      <c r="S10" s="34">
        <f>P10+R10</f>
        <v>25.591868899372404</v>
      </c>
    </row>
    <row r="11" spans="1:19" s="21" customFormat="1">
      <c r="A11" s="28" t="s">
        <v>31</v>
      </c>
      <c r="B11" s="78">
        <f t="shared" si="1"/>
        <v>9.7584966070239574</v>
      </c>
      <c r="C11" s="30">
        <v>21</v>
      </c>
      <c r="D11" s="31">
        <f>C5*(D5-C11+1)/D5</f>
        <v>0.81818181818181823</v>
      </c>
      <c r="E11" s="30">
        <v>28</v>
      </c>
      <c r="F11" s="31">
        <f>E5*(F5-E11+1)/F5</f>
        <v>1.935483870967742</v>
      </c>
      <c r="G11" s="29">
        <f t="shared" si="0"/>
        <v>2.7536656891495603</v>
      </c>
      <c r="H11" s="30">
        <v>24</v>
      </c>
      <c r="I11" s="31">
        <f>H5*(I5-H11+1)/I5</f>
        <v>2.2222222222222223</v>
      </c>
      <c r="J11" s="29">
        <f t="shared" si="2"/>
        <v>4.9758879113717827</v>
      </c>
      <c r="K11" s="30">
        <v>20</v>
      </c>
      <c r="L11" s="31">
        <f>K5*(L5-K11+1)/L5</f>
        <v>2.6086956521739131</v>
      </c>
      <c r="M11" s="29">
        <f t="shared" si="3"/>
        <v>7.5845835635456957</v>
      </c>
      <c r="N11" s="30">
        <f>1+O5</f>
        <v>25</v>
      </c>
      <c r="O11" s="31">
        <f>N5*(O5-N11+1)/O5</f>
        <v>0</v>
      </c>
      <c r="P11" s="29">
        <f t="shared" si="4"/>
        <v>7.5845835635456957</v>
      </c>
      <c r="Q11" s="30">
        <v>19</v>
      </c>
      <c r="R11" s="31">
        <f>Q5*(R5-Q11+1)/R5</f>
        <v>2.1739130434782608</v>
      </c>
      <c r="S11" s="34">
        <f t="shared" si="5"/>
        <v>9.7584966070239574</v>
      </c>
    </row>
    <row r="12" spans="1:19" s="21" customFormat="1">
      <c r="A12" s="28" t="s">
        <v>120</v>
      </c>
      <c r="B12" s="78">
        <f t="shared" si="1"/>
        <v>6.5547870004391742</v>
      </c>
      <c r="C12" s="30">
        <v>17</v>
      </c>
      <c r="D12" s="31">
        <f>C5*(D5-C12+1)/D5</f>
        <v>2.4545454545454546</v>
      </c>
      <c r="E12" s="30">
        <f>1+F5</f>
        <v>32</v>
      </c>
      <c r="F12" s="31">
        <f>E5*(F5-E12+1)/F5</f>
        <v>0</v>
      </c>
      <c r="G12" s="29">
        <f>D12+F12</f>
        <v>2.4545454545454546</v>
      </c>
      <c r="H12" s="30">
        <v>26</v>
      </c>
      <c r="I12" s="31">
        <f>H5*(I5-H12+1)/I5</f>
        <v>1.1111111111111112</v>
      </c>
      <c r="J12" s="29">
        <f t="shared" si="2"/>
        <v>3.5656565656565657</v>
      </c>
      <c r="K12" s="30">
        <f>1+L5</f>
        <v>24</v>
      </c>
      <c r="L12" s="31">
        <f>K5*(L5-K12+1)/L5</f>
        <v>0</v>
      </c>
      <c r="M12" s="29">
        <f t="shared" si="3"/>
        <v>3.5656565656565657</v>
      </c>
      <c r="N12" s="30">
        <v>22</v>
      </c>
      <c r="O12" s="31">
        <f>N5*(O5-N12+1)/O5</f>
        <v>1.25</v>
      </c>
      <c r="P12" s="29">
        <f t="shared" si="4"/>
        <v>4.8156565656565657</v>
      </c>
      <c r="Q12" s="30">
        <v>20</v>
      </c>
      <c r="R12" s="31">
        <f>Q5*(R5-Q12+1)/R5</f>
        <v>1.7391304347826086</v>
      </c>
      <c r="S12" s="34">
        <f>P12+R12</f>
        <v>6.5547870004391742</v>
      </c>
    </row>
    <row r="13" spans="1:19" s="1" customFormat="1">
      <c r="A13" s="28" t="s">
        <v>160</v>
      </c>
      <c r="B13" s="78">
        <f>S13</f>
        <v>2.0454545454545454</v>
      </c>
      <c r="C13" s="30">
        <f>1+D5</f>
        <v>23</v>
      </c>
      <c r="D13" s="31">
        <f>C5*(D5-C13+1)/D5</f>
        <v>0</v>
      </c>
      <c r="E13" s="30">
        <f>1+F5</f>
        <v>32</v>
      </c>
      <c r="F13" s="31">
        <f>E5*(F5-E13+1)/F5</f>
        <v>0</v>
      </c>
      <c r="G13" s="29">
        <f>D13+F13</f>
        <v>0</v>
      </c>
      <c r="H13" s="30">
        <f>1+I5</f>
        <v>28</v>
      </c>
      <c r="I13" s="31">
        <f>H5*(I5-H13+1)/I5</f>
        <v>0</v>
      </c>
      <c r="J13" s="29">
        <f>G13+I13</f>
        <v>0</v>
      </c>
      <c r="K13" s="30">
        <f>1+L5</f>
        <v>24</v>
      </c>
      <c r="L13" s="31">
        <f>K5*(L5-K13+1)/L5</f>
        <v>0</v>
      </c>
      <c r="M13" s="29">
        <f>J13+L13</f>
        <v>0</v>
      </c>
      <c r="N13" s="30">
        <f>1+O5</f>
        <v>25</v>
      </c>
      <c r="O13" s="31">
        <f>N5*(O5-N13+1)/O5</f>
        <v>0</v>
      </c>
      <c r="P13" s="29">
        <f>M13+O13</f>
        <v>0</v>
      </c>
      <c r="Q13" s="30">
        <v>18</v>
      </c>
      <c r="R13" s="31">
        <f>C5*(D5-Q13+1)/D5</f>
        <v>2.0454545454545454</v>
      </c>
      <c r="S13" s="34">
        <f>P13+R13</f>
        <v>2.0454545454545454</v>
      </c>
    </row>
    <row r="14" spans="1:19" s="21" customFormat="1">
      <c r="A14" s="28" t="s">
        <v>19</v>
      </c>
      <c r="B14" s="78">
        <f t="shared" si="1"/>
        <v>51.010267471347404</v>
      </c>
      <c r="C14" s="30">
        <v>11</v>
      </c>
      <c r="D14" s="31">
        <f>C5*(D5-C14+1)/D5</f>
        <v>4.9090909090909092</v>
      </c>
      <c r="E14" s="30">
        <v>6</v>
      </c>
      <c r="F14" s="31">
        <f>E5*(F5-E14+1)/F5</f>
        <v>12.580645161290322</v>
      </c>
      <c r="G14" s="29">
        <f t="shared" si="0"/>
        <v>17.48973607038123</v>
      </c>
      <c r="H14" s="30">
        <v>14</v>
      </c>
      <c r="I14" s="31">
        <f>H5*(I5-H14+1)/I5</f>
        <v>7.7777777777777777</v>
      </c>
      <c r="J14" s="29">
        <f t="shared" si="2"/>
        <v>25.267513848159009</v>
      </c>
      <c r="K14" s="30">
        <v>10</v>
      </c>
      <c r="L14" s="31">
        <f>K5*(L5-K14+1)/L5</f>
        <v>9.1304347826086953</v>
      </c>
      <c r="M14" s="29">
        <f t="shared" si="3"/>
        <v>34.397948630767701</v>
      </c>
      <c r="N14" s="30">
        <v>6</v>
      </c>
      <c r="O14" s="31">
        <f>N5*(O5-N14+1)/O5</f>
        <v>7.916666666666667</v>
      </c>
      <c r="P14" s="29">
        <f t="shared" si="4"/>
        <v>42.314615297434365</v>
      </c>
      <c r="Q14" s="30">
        <v>4</v>
      </c>
      <c r="R14" s="31">
        <f>Q5*(R5-Q14+1)/R5</f>
        <v>8.695652173913043</v>
      </c>
      <c r="S14" s="34">
        <f t="shared" si="5"/>
        <v>51.010267471347404</v>
      </c>
    </row>
    <row r="15" spans="1:19" s="21" customFormat="1">
      <c r="A15" s="28" t="s">
        <v>99</v>
      </c>
      <c r="B15" s="78">
        <f t="shared" si="1"/>
        <v>6.774193548387097</v>
      </c>
      <c r="C15" s="30">
        <f>1+D5</f>
        <v>23</v>
      </c>
      <c r="D15" s="31">
        <f>C5*(D5-C15+1)/D5</f>
        <v>0</v>
      </c>
      <c r="E15" s="30">
        <v>18</v>
      </c>
      <c r="F15" s="31">
        <f>E5*(F5-E15+1)/F5</f>
        <v>6.774193548387097</v>
      </c>
      <c r="G15" s="29">
        <f>D15+F15</f>
        <v>6.774193548387097</v>
      </c>
      <c r="H15" s="30">
        <f>1+I5</f>
        <v>28</v>
      </c>
      <c r="I15" s="31">
        <f>H5*(I5-H15+1)/I5</f>
        <v>0</v>
      </c>
      <c r="J15" s="29">
        <f t="shared" si="2"/>
        <v>6.774193548387097</v>
      </c>
      <c r="K15" s="30">
        <f>1+L5</f>
        <v>24</v>
      </c>
      <c r="L15" s="31">
        <f>K5*(L5-K15+1)/L5</f>
        <v>0</v>
      </c>
      <c r="M15" s="29">
        <f t="shared" si="3"/>
        <v>6.774193548387097</v>
      </c>
      <c r="N15" s="30">
        <f>1+O5</f>
        <v>25</v>
      </c>
      <c r="O15" s="31">
        <f>N5*(O5-N15+1)/O5</f>
        <v>0</v>
      </c>
      <c r="P15" s="29">
        <f t="shared" si="4"/>
        <v>6.774193548387097</v>
      </c>
      <c r="Q15" s="30">
        <f>1+R5</f>
        <v>24</v>
      </c>
      <c r="R15" s="31">
        <f>Q5*(R5-Q15+1)/R5</f>
        <v>0</v>
      </c>
      <c r="S15" s="34">
        <f>P15+R15</f>
        <v>6.774193548387097</v>
      </c>
    </row>
    <row r="16" spans="1:19" s="21" customFormat="1">
      <c r="A16" s="28" t="s">
        <v>94</v>
      </c>
      <c r="B16" s="78">
        <f t="shared" si="1"/>
        <v>0.40909090909090912</v>
      </c>
      <c r="C16" s="30">
        <v>22</v>
      </c>
      <c r="D16" s="31">
        <f>C5*(D5-C16+1)/D5</f>
        <v>0.40909090909090912</v>
      </c>
      <c r="E16" s="30">
        <f>1+F5</f>
        <v>32</v>
      </c>
      <c r="F16" s="31">
        <f>E5*(F5-E16+1)/F5</f>
        <v>0</v>
      </c>
      <c r="G16" s="29">
        <f>D16+F16</f>
        <v>0.40909090909090912</v>
      </c>
      <c r="H16" s="30">
        <f>1+I5</f>
        <v>28</v>
      </c>
      <c r="I16" s="31">
        <f>H5*(I5-H16+1)/I5</f>
        <v>0</v>
      </c>
      <c r="J16" s="29">
        <f t="shared" si="2"/>
        <v>0.40909090909090912</v>
      </c>
      <c r="K16" s="30">
        <f>1+L5</f>
        <v>24</v>
      </c>
      <c r="L16" s="31">
        <f>K5*(L5-K16+1)/L5</f>
        <v>0</v>
      </c>
      <c r="M16" s="29">
        <f t="shared" si="3"/>
        <v>0.40909090909090912</v>
      </c>
      <c r="N16" s="30">
        <f>1+O5</f>
        <v>25</v>
      </c>
      <c r="O16" s="31">
        <f>N5*(O5-N16+1)/O5</f>
        <v>0</v>
      </c>
      <c r="P16" s="29">
        <f t="shared" si="4"/>
        <v>0.40909090909090912</v>
      </c>
      <c r="Q16" s="30">
        <f>1+R5</f>
        <v>24</v>
      </c>
      <c r="R16" s="31">
        <f>Q5*(R5-Q16+1)/R5</f>
        <v>0</v>
      </c>
      <c r="S16" s="34">
        <f>P16+R16</f>
        <v>0.40909090909090912</v>
      </c>
    </row>
    <row r="17" spans="1:19" s="21" customFormat="1">
      <c r="A17" s="28" t="s">
        <v>17</v>
      </c>
      <c r="B17" s="78">
        <f t="shared" si="1"/>
        <v>4.354838709677419</v>
      </c>
      <c r="C17" s="30">
        <f>1+D5</f>
        <v>23</v>
      </c>
      <c r="D17" s="31">
        <f>C5*(D5-C17+1)/D5</f>
        <v>0</v>
      </c>
      <c r="E17" s="30">
        <v>23</v>
      </c>
      <c r="F17" s="31">
        <f>E5*(F5-E17+1)/F5</f>
        <v>4.354838709677419</v>
      </c>
      <c r="G17" s="29">
        <f t="shared" si="0"/>
        <v>4.354838709677419</v>
      </c>
      <c r="H17" s="30">
        <f>1+I5</f>
        <v>28</v>
      </c>
      <c r="I17" s="31">
        <f>H5*(I5-H17+1)/I5</f>
        <v>0</v>
      </c>
      <c r="J17" s="29">
        <f t="shared" si="2"/>
        <v>4.354838709677419</v>
      </c>
      <c r="K17" s="30">
        <f>1+L5</f>
        <v>24</v>
      </c>
      <c r="L17" s="31">
        <f>K5*(L5-K17+1)/L5</f>
        <v>0</v>
      </c>
      <c r="M17" s="29">
        <f t="shared" si="3"/>
        <v>4.354838709677419</v>
      </c>
      <c r="N17" s="30">
        <f>1+O5</f>
        <v>25</v>
      </c>
      <c r="O17" s="31">
        <f>N5*(O5-N17+1)/O5</f>
        <v>0</v>
      </c>
      <c r="P17" s="29">
        <f t="shared" si="4"/>
        <v>4.354838709677419</v>
      </c>
      <c r="Q17" s="30">
        <f>1+R5</f>
        <v>24</v>
      </c>
      <c r="R17" s="31">
        <f>Q5*(R5-Q17+1)/R5</f>
        <v>0</v>
      </c>
      <c r="S17" s="34">
        <f t="shared" si="5"/>
        <v>4.354838709677419</v>
      </c>
    </row>
    <row r="18" spans="1:19" s="21" customFormat="1">
      <c r="A18" s="28" t="s">
        <v>29</v>
      </c>
      <c r="B18" s="78">
        <f t="shared" si="1"/>
        <v>31.057152875175319</v>
      </c>
      <c r="C18" s="30">
        <f>1+D5</f>
        <v>23</v>
      </c>
      <c r="D18" s="31">
        <f>C5*(D5-C18+1)/D5</f>
        <v>0</v>
      </c>
      <c r="E18" s="30">
        <v>16</v>
      </c>
      <c r="F18" s="31">
        <f>E5*(F5-E18+1)/F5</f>
        <v>7.741935483870968</v>
      </c>
      <c r="G18" s="29">
        <f t="shared" si="0"/>
        <v>7.741935483870968</v>
      </c>
      <c r="H18" s="30">
        <v>19</v>
      </c>
      <c r="I18" s="31">
        <f>H5*(I5-H18+1)/I5</f>
        <v>5</v>
      </c>
      <c r="J18" s="29">
        <f t="shared" si="2"/>
        <v>12.741935483870968</v>
      </c>
      <c r="K18" s="30">
        <v>7</v>
      </c>
      <c r="L18" s="31">
        <f>K5*(L5-K18+1)/L5</f>
        <v>11.086956521739131</v>
      </c>
      <c r="M18" s="29">
        <f t="shared" si="3"/>
        <v>23.828892005610101</v>
      </c>
      <c r="N18" s="30">
        <v>16</v>
      </c>
      <c r="O18" s="31">
        <f>N5*(O5-N18+1)/O5</f>
        <v>3.75</v>
      </c>
      <c r="P18" s="29">
        <f t="shared" si="4"/>
        <v>27.578892005610101</v>
      </c>
      <c r="Q18" s="30">
        <v>16</v>
      </c>
      <c r="R18" s="31">
        <f>Q5*(R5-Q18+1)/R5</f>
        <v>3.4782608695652173</v>
      </c>
      <c r="S18" s="34">
        <f t="shared" si="5"/>
        <v>31.057152875175319</v>
      </c>
    </row>
    <row r="19" spans="1:19" s="21" customFormat="1">
      <c r="A19" s="28" t="s">
        <v>119</v>
      </c>
      <c r="B19" s="78">
        <f t="shared" si="1"/>
        <v>2.6523935002195871</v>
      </c>
      <c r="C19" s="30">
        <v>20</v>
      </c>
      <c r="D19" s="31">
        <f>C5*(D5-C19+1)/D5</f>
        <v>1.2272727272727273</v>
      </c>
      <c r="E19" s="30">
        <f>1+F5</f>
        <v>32</v>
      </c>
      <c r="F19" s="31">
        <f>E5*(F5-E19+1)/F5</f>
        <v>0</v>
      </c>
      <c r="G19" s="29">
        <f>D19+F19</f>
        <v>1.2272727272727273</v>
      </c>
      <c r="H19" s="30">
        <v>27</v>
      </c>
      <c r="I19" s="31">
        <f>H5*(I5-H19+1)/I5</f>
        <v>0.55555555555555558</v>
      </c>
      <c r="J19" s="29">
        <f t="shared" si="2"/>
        <v>1.7828282828282829</v>
      </c>
      <c r="K19" s="30">
        <f>1+L5</f>
        <v>24</v>
      </c>
      <c r="L19" s="31">
        <f>K5*(L5-K19+1)/L5</f>
        <v>0</v>
      </c>
      <c r="M19" s="29">
        <f t="shared" si="3"/>
        <v>1.7828282828282829</v>
      </c>
      <c r="N19" s="30">
        <f>1+O5</f>
        <v>25</v>
      </c>
      <c r="O19" s="31">
        <f>N5*(O5-N19+1)/O5</f>
        <v>0</v>
      </c>
      <c r="P19" s="29">
        <f t="shared" si="4"/>
        <v>1.7828282828282829</v>
      </c>
      <c r="Q19" s="30">
        <v>22</v>
      </c>
      <c r="R19" s="31">
        <f>Q5*(R5-Q19+1)/R5</f>
        <v>0.86956521739130432</v>
      </c>
      <c r="S19" s="34">
        <f>P19+R19</f>
        <v>2.6523935002195871</v>
      </c>
    </row>
    <row r="20" spans="1:19" s="21" customFormat="1">
      <c r="A20" s="28" t="s">
        <v>25</v>
      </c>
      <c r="B20" s="78">
        <f t="shared" si="1"/>
        <v>16.768739286270844</v>
      </c>
      <c r="C20" s="30">
        <f>1+D5</f>
        <v>23</v>
      </c>
      <c r="D20" s="31">
        <f>C5*(D5-C20+1)/D5</f>
        <v>0</v>
      </c>
      <c r="E20" s="30">
        <v>25</v>
      </c>
      <c r="F20" s="31">
        <f>E5*(F5-E20+1)/F5</f>
        <v>3.3870967741935485</v>
      </c>
      <c r="G20" s="29">
        <f t="shared" si="0"/>
        <v>3.3870967741935485</v>
      </c>
      <c r="H20" s="30">
        <v>18</v>
      </c>
      <c r="I20" s="31">
        <f>H5*(I5-H20+1)/I5</f>
        <v>5.5555555555555554</v>
      </c>
      <c r="J20" s="29">
        <f t="shared" si="2"/>
        <v>8.9426523297491034</v>
      </c>
      <c r="K20" s="30">
        <v>12</v>
      </c>
      <c r="L20" s="31">
        <f>K5*(L5-K20+1)/L5</f>
        <v>7.8260869565217392</v>
      </c>
      <c r="M20" s="29">
        <f t="shared" si="3"/>
        <v>16.768739286270844</v>
      </c>
      <c r="N20" s="30">
        <f>1+O5</f>
        <v>25</v>
      </c>
      <c r="O20" s="31">
        <f>N5*(O5-N20+1)/O5</f>
        <v>0</v>
      </c>
      <c r="P20" s="29">
        <f t="shared" si="4"/>
        <v>16.768739286270844</v>
      </c>
      <c r="Q20" s="30">
        <f>1+R5</f>
        <v>24</v>
      </c>
      <c r="R20" s="31">
        <f>Q5*(R5-Q20+1)/R5</f>
        <v>0</v>
      </c>
      <c r="S20" s="34">
        <f t="shared" si="5"/>
        <v>16.768739286270844</v>
      </c>
    </row>
    <row r="21" spans="1:19" s="21" customFormat="1">
      <c r="A21" s="28" t="s">
        <v>37</v>
      </c>
      <c r="B21" s="78">
        <f t="shared" si="1"/>
        <v>2.0833333333333335</v>
      </c>
      <c r="C21" s="30">
        <f>1+D5</f>
        <v>23</v>
      </c>
      <c r="D21" s="31">
        <f>C5*(D5-C21+1)/D5</f>
        <v>0</v>
      </c>
      <c r="E21" s="30">
        <f>1+F5</f>
        <v>32</v>
      </c>
      <c r="F21" s="31">
        <f>E5*(F5-E21+1)/F5</f>
        <v>0</v>
      </c>
      <c r="G21" s="29">
        <f t="shared" si="0"/>
        <v>0</v>
      </c>
      <c r="H21" s="30">
        <f>1+I5</f>
        <v>28</v>
      </c>
      <c r="I21" s="31">
        <f>H5*(I5-H21+1)/I5</f>
        <v>0</v>
      </c>
      <c r="J21" s="29">
        <f t="shared" si="2"/>
        <v>0</v>
      </c>
      <c r="K21" s="30">
        <f>1+L5</f>
        <v>24</v>
      </c>
      <c r="L21" s="31">
        <f>K5*(L5-K21+1)/L5</f>
        <v>0</v>
      </c>
      <c r="M21" s="29">
        <f t="shared" si="3"/>
        <v>0</v>
      </c>
      <c r="N21" s="30">
        <v>20</v>
      </c>
      <c r="O21" s="31">
        <f>N5*(O5-N21+1)/O5</f>
        <v>2.0833333333333335</v>
      </c>
      <c r="P21" s="29">
        <f t="shared" si="4"/>
        <v>2.0833333333333335</v>
      </c>
      <c r="Q21" s="30">
        <f>1+R5</f>
        <v>24</v>
      </c>
      <c r="R21" s="31">
        <f>Q5*(R5-Q21+1)/R5</f>
        <v>0</v>
      </c>
      <c r="S21" s="34">
        <f t="shared" si="5"/>
        <v>2.0833333333333335</v>
      </c>
    </row>
    <row r="22" spans="1:19" s="21" customFormat="1">
      <c r="A22" s="28" t="s">
        <v>15</v>
      </c>
      <c r="B22" s="78">
        <f t="shared" si="1"/>
        <v>30.668055024296258</v>
      </c>
      <c r="C22" s="30">
        <v>9</v>
      </c>
      <c r="D22" s="31">
        <f>C5*(D5-C22+1)/D5</f>
        <v>5.7272727272727275</v>
      </c>
      <c r="E22" s="30">
        <v>15</v>
      </c>
      <c r="F22" s="31">
        <f>E5*(F5-E22+1)/F5</f>
        <v>8.2258064516129039</v>
      </c>
      <c r="G22" s="29">
        <f t="shared" si="0"/>
        <v>13.953079178885631</v>
      </c>
      <c r="H22" s="30">
        <v>21</v>
      </c>
      <c r="I22" s="31">
        <f>H5*(I5-H22+1)/I5</f>
        <v>3.8888888888888888</v>
      </c>
      <c r="J22" s="29">
        <f t="shared" si="2"/>
        <v>17.84196806777452</v>
      </c>
      <c r="K22" s="30">
        <v>11</v>
      </c>
      <c r="L22" s="31">
        <f>K5*(L5-K22+1)/L5</f>
        <v>8.4782608695652169</v>
      </c>
      <c r="M22" s="29">
        <f t="shared" si="3"/>
        <v>26.320228937339735</v>
      </c>
      <c r="N22" s="30">
        <f>1+O5</f>
        <v>25</v>
      </c>
      <c r="O22" s="31">
        <f>N5*(O5-N22+1)/O5</f>
        <v>0</v>
      </c>
      <c r="P22" s="29">
        <f t="shared" si="4"/>
        <v>26.320228937339735</v>
      </c>
      <c r="Q22" s="30">
        <v>14</v>
      </c>
      <c r="R22" s="31">
        <f>Q5*(R5-Q22+1)/R5</f>
        <v>4.3478260869565215</v>
      </c>
      <c r="S22" s="34">
        <f t="shared" si="5"/>
        <v>30.668055024296258</v>
      </c>
    </row>
    <row r="23" spans="1:19" s="21" customFormat="1">
      <c r="A23" s="28" t="s">
        <v>23</v>
      </c>
      <c r="B23" s="78">
        <f t="shared" si="1"/>
        <v>8.3202997719126763</v>
      </c>
      <c r="C23" s="30">
        <v>13</v>
      </c>
      <c r="D23" s="31">
        <f>C5*(D5-C23+1)/D5</f>
        <v>4.0909090909090908</v>
      </c>
      <c r="E23" s="30">
        <v>29</v>
      </c>
      <c r="F23" s="31">
        <f>E5*(F5-E23+1)/F5</f>
        <v>1.4516129032258065</v>
      </c>
      <c r="G23" s="29">
        <f t="shared" si="0"/>
        <v>5.5425219941348978</v>
      </c>
      <c r="H23" s="30">
        <v>23</v>
      </c>
      <c r="I23" s="31">
        <f>H5*(I5-H23+1)/I5</f>
        <v>2.7777777777777777</v>
      </c>
      <c r="J23" s="29">
        <f t="shared" si="2"/>
        <v>8.3202997719126763</v>
      </c>
      <c r="K23" s="30">
        <f>1+L5</f>
        <v>24</v>
      </c>
      <c r="L23" s="31">
        <f>K5*(L5-K23+1)/L5</f>
        <v>0</v>
      </c>
      <c r="M23" s="29">
        <f t="shared" si="3"/>
        <v>8.3202997719126763</v>
      </c>
      <c r="N23" s="30">
        <f>1+O5</f>
        <v>25</v>
      </c>
      <c r="O23" s="31">
        <f>N5*(O5-N23+1)/O5</f>
        <v>0</v>
      </c>
      <c r="P23" s="29">
        <f t="shared" si="4"/>
        <v>8.3202997719126763</v>
      </c>
      <c r="Q23" s="30">
        <f>1+R5</f>
        <v>24</v>
      </c>
      <c r="R23" s="31">
        <f>Q5*(R5-Q23+1)/R5</f>
        <v>0</v>
      </c>
      <c r="S23" s="34">
        <f t="shared" si="5"/>
        <v>8.3202997719126763</v>
      </c>
    </row>
    <row r="24" spans="1:19" s="21" customFormat="1">
      <c r="A24" s="28" t="s">
        <v>34</v>
      </c>
      <c r="B24" s="78">
        <f t="shared" si="1"/>
        <v>47.219105501012933</v>
      </c>
      <c r="C24" s="30">
        <f>1+D5</f>
        <v>23</v>
      </c>
      <c r="D24" s="31">
        <f>C5*(D5-C24+1)/D5</f>
        <v>0</v>
      </c>
      <c r="E24" s="30">
        <v>5</v>
      </c>
      <c r="F24" s="31">
        <f>E5*(F5-E24+1)/F5</f>
        <v>13.064516129032258</v>
      </c>
      <c r="G24" s="29">
        <f t="shared" si="0"/>
        <v>13.064516129032258</v>
      </c>
      <c r="H24" s="30">
        <v>8</v>
      </c>
      <c r="I24" s="31">
        <f>H5*(I5-H24+1)/I5</f>
        <v>11.111111111111111</v>
      </c>
      <c r="J24" s="29">
        <f t="shared" si="2"/>
        <v>24.17562724014337</v>
      </c>
      <c r="K24" s="30">
        <v>9</v>
      </c>
      <c r="L24" s="31">
        <f>K5*(L5-K24+1)/L5</f>
        <v>9.7826086956521738</v>
      </c>
      <c r="M24" s="29">
        <f t="shared" si="3"/>
        <v>33.958235935795543</v>
      </c>
      <c r="N24" s="30">
        <v>13</v>
      </c>
      <c r="O24" s="31">
        <f>N5*(O5-N24+1)/O5</f>
        <v>5</v>
      </c>
      <c r="P24" s="29">
        <f t="shared" si="4"/>
        <v>38.958235935795543</v>
      </c>
      <c r="Q24" s="30">
        <v>5</v>
      </c>
      <c r="R24" s="31">
        <f>Q5*(R5-Q24+1)/R5</f>
        <v>8.2608695652173907</v>
      </c>
      <c r="S24" s="34">
        <f t="shared" si="5"/>
        <v>47.219105501012933</v>
      </c>
    </row>
    <row r="25" spans="1:19" s="1" customFormat="1">
      <c r="A25" s="28" t="s">
        <v>161</v>
      </c>
      <c r="B25" s="78">
        <f>S25</f>
        <v>0.81818181818181823</v>
      </c>
      <c r="C25" s="30">
        <f>1+D5</f>
        <v>23</v>
      </c>
      <c r="D25" s="31">
        <f>C5*(D5-C25+1)/D5</f>
        <v>0</v>
      </c>
      <c r="E25" s="30">
        <f>1+F5</f>
        <v>32</v>
      </c>
      <c r="F25" s="31">
        <f>E5*(F5-E25+1)/F5</f>
        <v>0</v>
      </c>
      <c r="G25" s="29">
        <f>D25+F25</f>
        <v>0</v>
      </c>
      <c r="H25" s="30">
        <f>1+I5</f>
        <v>28</v>
      </c>
      <c r="I25" s="31">
        <f>H5*(I5-H25+1)/I5</f>
        <v>0</v>
      </c>
      <c r="J25" s="29">
        <f>G25+I25</f>
        <v>0</v>
      </c>
      <c r="K25" s="30">
        <f>1+L5</f>
        <v>24</v>
      </c>
      <c r="L25" s="31">
        <f>K5*(L5-K25+1)/L5</f>
        <v>0</v>
      </c>
      <c r="M25" s="29">
        <f>J25+L25</f>
        <v>0</v>
      </c>
      <c r="N25" s="30">
        <f>1+O5</f>
        <v>25</v>
      </c>
      <c r="O25" s="31">
        <f>N5*(O5-N25+1)/O5</f>
        <v>0</v>
      </c>
      <c r="P25" s="29">
        <f>M25+O13</f>
        <v>0</v>
      </c>
      <c r="Q25" s="30">
        <v>21</v>
      </c>
      <c r="R25" s="31">
        <f>C5*(D5-Q25+1)/D5</f>
        <v>0.81818181818181823</v>
      </c>
      <c r="S25" s="34">
        <f>P25+R25</f>
        <v>0.81818181818181823</v>
      </c>
    </row>
    <row r="26" spans="1:19" s="21" customFormat="1">
      <c r="A26" s="28" t="s">
        <v>16</v>
      </c>
      <c r="B26" s="78">
        <f t="shared" si="1"/>
        <v>38.869798971481998</v>
      </c>
      <c r="C26" s="30">
        <f>1+D5</f>
        <v>23</v>
      </c>
      <c r="D26" s="31">
        <f>C5*(D5-C26+1)/D5</f>
        <v>0</v>
      </c>
      <c r="E26" s="30">
        <v>10</v>
      </c>
      <c r="F26" s="31">
        <f>E5*(F5-E26+1)/F5</f>
        <v>10.64516129032258</v>
      </c>
      <c r="G26" s="29">
        <f t="shared" si="0"/>
        <v>10.64516129032258</v>
      </c>
      <c r="H26" s="30">
        <v>13</v>
      </c>
      <c r="I26" s="31">
        <f>H5*(I5-H26+1)/I5</f>
        <v>8.3333333333333339</v>
      </c>
      <c r="J26" s="29">
        <f t="shared" si="2"/>
        <v>18.978494623655912</v>
      </c>
      <c r="K26" s="30">
        <v>15</v>
      </c>
      <c r="L26" s="31">
        <f>K5*(L5-K26+1)/L5</f>
        <v>5.8695652173913047</v>
      </c>
      <c r="M26" s="29">
        <f t="shared" si="3"/>
        <v>24.848059841047217</v>
      </c>
      <c r="N26" s="30">
        <v>7</v>
      </c>
      <c r="O26" s="31">
        <f>N5*(O5-N26+1)/O5</f>
        <v>7.5</v>
      </c>
      <c r="P26" s="29">
        <f t="shared" si="4"/>
        <v>32.348059841047217</v>
      </c>
      <c r="Q26" s="30">
        <v>9</v>
      </c>
      <c r="R26" s="31">
        <f>Q5*(R5-Q26+1)/R5</f>
        <v>6.5217391304347823</v>
      </c>
      <c r="S26" s="34">
        <f t="shared" si="5"/>
        <v>38.869798971481998</v>
      </c>
    </row>
    <row r="27" spans="1:19" s="21" customFormat="1">
      <c r="A27" s="28" t="s">
        <v>35</v>
      </c>
      <c r="B27" s="78">
        <f t="shared" si="1"/>
        <v>70.3518778245286</v>
      </c>
      <c r="C27" s="30">
        <v>1</v>
      </c>
      <c r="D27" s="31">
        <f>C5*(D5-C27+1)/D5</f>
        <v>9</v>
      </c>
      <c r="E27" s="30">
        <v>2</v>
      </c>
      <c r="F27" s="31">
        <f>E5*(F5-E27+1)/F5</f>
        <v>14.516129032258064</v>
      </c>
      <c r="G27" s="29">
        <f t="shared" si="0"/>
        <v>23.516129032258064</v>
      </c>
      <c r="H27" s="30">
        <v>2</v>
      </c>
      <c r="I27" s="31">
        <f>H5*(I5-H27+1)/I5</f>
        <v>14.444444444444445</v>
      </c>
      <c r="J27" s="29">
        <f t="shared" si="2"/>
        <v>37.960573476702507</v>
      </c>
      <c r="K27" s="30">
        <v>1</v>
      </c>
      <c r="L27" s="31">
        <f>K5*(L5-K27+1)/L5</f>
        <v>15</v>
      </c>
      <c r="M27" s="29">
        <f t="shared" si="3"/>
        <v>52.960573476702507</v>
      </c>
      <c r="N27" s="30">
        <v>1</v>
      </c>
      <c r="O27" s="31">
        <f>N5*(O5-N27+1)/O5</f>
        <v>10</v>
      </c>
      <c r="P27" s="29">
        <f t="shared" si="4"/>
        <v>62.960573476702507</v>
      </c>
      <c r="Q27" s="30">
        <v>7</v>
      </c>
      <c r="R27" s="31">
        <f>Q5*(R5-Q27+1)/R5</f>
        <v>7.3913043478260869</v>
      </c>
      <c r="S27" s="34">
        <f t="shared" si="5"/>
        <v>70.3518778245286</v>
      </c>
    </row>
    <row r="28" spans="1:19" s="21" customFormat="1">
      <c r="A28" s="28" t="s">
        <v>26</v>
      </c>
      <c r="B28" s="78">
        <f t="shared" si="1"/>
        <v>63.627119724595183</v>
      </c>
      <c r="C28" s="30">
        <v>3</v>
      </c>
      <c r="D28" s="31">
        <f>C5*(D5-C28+1)/D5</f>
        <v>8.1818181818181817</v>
      </c>
      <c r="E28" s="30">
        <v>3</v>
      </c>
      <c r="F28" s="31">
        <f>E5*(F5-E28+1)/F5</f>
        <v>14.03225806451613</v>
      </c>
      <c r="G28" s="29">
        <f t="shared" si="0"/>
        <v>22.214076246334312</v>
      </c>
      <c r="H28" s="30">
        <v>4</v>
      </c>
      <c r="I28" s="31">
        <f>H5*(I5-H28+1)/I5</f>
        <v>13.333333333333334</v>
      </c>
      <c r="J28" s="29">
        <f t="shared" si="2"/>
        <v>35.547409579667644</v>
      </c>
      <c r="K28" s="30">
        <v>3</v>
      </c>
      <c r="L28" s="31">
        <f>K5*(L5-K28+1)/L5</f>
        <v>13.695652173913043</v>
      </c>
      <c r="M28" s="29">
        <f t="shared" si="3"/>
        <v>49.24306175358069</v>
      </c>
      <c r="N28" s="30">
        <v>3</v>
      </c>
      <c r="O28" s="31">
        <f>N5*(O5-N28+1)/O5</f>
        <v>9.1666666666666661</v>
      </c>
      <c r="P28" s="29">
        <f t="shared" si="4"/>
        <v>58.409728420247355</v>
      </c>
      <c r="Q28" s="30">
        <v>12</v>
      </c>
      <c r="R28" s="31">
        <f>Q5*(R5-Q28+1)/R5</f>
        <v>5.2173913043478262</v>
      </c>
      <c r="S28" s="34">
        <f t="shared" si="5"/>
        <v>63.627119724595183</v>
      </c>
    </row>
    <row r="29" spans="1:19" s="21" customFormat="1">
      <c r="A29" s="28" t="s">
        <v>20</v>
      </c>
      <c r="B29" s="78">
        <f t="shared" si="1"/>
        <v>2.9242636746143056</v>
      </c>
      <c r="C29" s="30">
        <f>1+D5</f>
        <v>23</v>
      </c>
      <c r="D29" s="31">
        <f>C5*(D5-C29+1)/D5</f>
        <v>0</v>
      </c>
      <c r="E29" s="30">
        <v>30</v>
      </c>
      <c r="F29" s="31">
        <f>E5*(F5-E29+1)/F5</f>
        <v>0.967741935483871</v>
      </c>
      <c r="G29" s="29">
        <f t="shared" si="0"/>
        <v>0.967741935483871</v>
      </c>
      <c r="H29" s="30">
        <f>1+I5</f>
        <v>28</v>
      </c>
      <c r="I29" s="31">
        <f>H5*(I5-H29+1)/I5</f>
        <v>0</v>
      </c>
      <c r="J29" s="29">
        <f t="shared" si="2"/>
        <v>0.967741935483871</v>
      </c>
      <c r="K29" s="30">
        <v>21</v>
      </c>
      <c r="L29" s="31">
        <f>K5*(L5-K29+1)/L5</f>
        <v>1.9565217391304348</v>
      </c>
      <c r="M29" s="29">
        <f t="shared" si="3"/>
        <v>2.9242636746143056</v>
      </c>
      <c r="N29" s="30">
        <f>1+O5</f>
        <v>25</v>
      </c>
      <c r="O29" s="31">
        <f>N5*(O5-N29+1)/O5</f>
        <v>0</v>
      </c>
      <c r="P29" s="29">
        <f t="shared" si="4"/>
        <v>2.9242636746143056</v>
      </c>
      <c r="Q29" s="30">
        <f>1+R5</f>
        <v>24</v>
      </c>
      <c r="R29" s="31">
        <f>Q5*(R5-Q29+1)/R5</f>
        <v>0</v>
      </c>
      <c r="S29" s="34">
        <f t="shared" si="5"/>
        <v>2.9242636746143056</v>
      </c>
    </row>
    <row r="30" spans="1:19" s="21" customFormat="1">
      <c r="A30" s="28" t="s">
        <v>27</v>
      </c>
      <c r="B30" s="78">
        <f t="shared" si="1"/>
        <v>43.116692875458654</v>
      </c>
      <c r="C30" s="30">
        <v>6</v>
      </c>
      <c r="D30" s="31">
        <f>C5*(D5-C30+1)/D5</f>
        <v>6.9545454545454541</v>
      </c>
      <c r="E30" s="30">
        <v>13</v>
      </c>
      <c r="F30" s="31">
        <f>E5*(F5-E30+1)/F5</f>
        <v>9.193548387096774</v>
      </c>
      <c r="G30" s="29">
        <f t="shared" si="0"/>
        <v>16.148093841642229</v>
      </c>
      <c r="H30" s="30">
        <v>6</v>
      </c>
      <c r="I30" s="31">
        <f>H5*(I5-H30+1)/I5</f>
        <v>12.222222222222221</v>
      </c>
      <c r="J30" s="29">
        <f t="shared" si="2"/>
        <v>28.37031606386445</v>
      </c>
      <c r="K30" s="30">
        <v>19</v>
      </c>
      <c r="L30" s="31">
        <f>K5*(L5-K30+1)/L5</f>
        <v>3.2608695652173911</v>
      </c>
      <c r="M30" s="29">
        <f t="shared" si="3"/>
        <v>31.631185629081841</v>
      </c>
      <c r="N30" s="30">
        <v>11</v>
      </c>
      <c r="O30" s="31">
        <f>N5*(O5-N30+1)/O5</f>
        <v>5.833333333333333</v>
      </c>
      <c r="P30" s="29">
        <f t="shared" si="4"/>
        <v>37.464518962415177</v>
      </c>
      <c r="Q30" s="30">
        <v>11</v>
      </c>
      <c r="R30" s="31">
        <f>Q5*(R5-Q30+1)/R5</f>
        <v>5.6521739130434785</v>
      </c>
      <c r="S30" s="34">
        <f t="shared" si="5"/>
        <v>43.116692875458654</v>
      </c>
    </row>
    <row r="31" spans="1:19" s="21" customFormat="1">
      <c r="A31" s="28" t="s">
        <v>116</v>
      </c>
      <c r="B31" s="78">
        <f t="shared" si="1"/>
        <v>35.009668919206092</v>
      </c>
      <c r="C31" s="30">
        <v>8</v>
      </c>
      <c r="D31" s="31">
        <f>C5*(D5-C31+1)/D5</f>
        <v>6.1363636363636367</v>
      </c>
      <c r="E31" s="30">
        <v>21</v>
      </c>
      <c r="F31" s="31">
        <f>E5*(F5-E31+1)/F5</f>
        <v>5.32258064516129</v>
      </c>
      <c r="G31" s="29">
        <f>D31+F31</f>
        <v>11.458944281524927</v>
      </c>
      <c r="H31" s="30">
        <v>10</v>
      </c>
      <c r="I31" s="31">
        <f>H5*(I5-H31+1)/I5</f>
        <v>10</v>
      </c>
      <c r="J31" s="29">
        <f t="shared" si="2"/>
        <v>21.458944281524928</v>
      </c>
      <c r="K31" s="30">
        <v>16</v>
      </c>
      <c r="L31" s="31">
        <f>K5*(L5-K31+1)/L5</f>
        <v>5.2173913043478262</v>
      </c>
      <c r="M31" s="29">
        <f t="shared" si="3"/>
        <v>26.676335585872756</v>
      </c>
      <c r="N31" s="30">
        <v>5</v>
      </c>
      <c r="O31" s="31">
        <f>N5*(O5-N31+1)/O5</f>
        <v>8.3333333333333339</v>
      </c>
      <c r="P31" s="29">
        <f t="shared" si="4"/>
        <v>35.009668919206092</v>
      </c>
      <c r="Q31" s="30">
        <f>1+R5</f>
        <v>24</v>
      </c>
      <c r="R31" s="31">
        <f>Q5*(R5-Q31+1)/R5</f>
        <v>0</v>
      </c>
      <c r="S31" s="34">
        <f>P31+R31</f>
        <v>35.009668919206092</v>
      </c>
    </row>
    <row r="32" spans="1:19" s="21" customFormat="1">
      <c r="A32" s="28" t="s">
        <v>100</v>
      </c>
      <c r="B32" s="78">
        <f t="shared" si="1"/>
        <v>2.3860448807854135</v>
      </c>
      <c r="C32" s="30">
        <f>1+D5</f>
        <v>23</v>
      </c>
      <c r="D32" s="31">
        <f>C5*(D5-C32+1)/D5</f>
        <v>0</v>
      </c>
      <c r="E32" s="30">
        <v>31</v>
      </c>
      <c r="F32" s="31">
        <f>E5*(F5-E32+1)/F5</f>
        <v>0.4838709677419355</v>
      </c>
      <c r="G32" s="29">
        <f>D32+F32</f>
        <v>0.4838709677419355</v>
      </c>
      <c r="H32" s="30">
        <f>1+I5</f>
        <v>28</v>
      </c>
      <c r="I32" s="31">
        <f>H5*(I5-H32+1)/I5</f>
        <v>0</v>
      </c>
      <c r="J32" s="29">
        <f t="shared" si="2"/>
        <v>0.4838709677419355</v>
      </c>
      <c r="K32" s="30">
        <v>23</v>
      </c>
      <c r="L32" s="31">
        <f>K5*(L5-K32+1)/L5</f>
        <v>0.65217391304347827</v>
      </c>
      <c r="M32" s="29">
        <f t="shared" si="3"/>
        <v>1.1360448807854138</v>
      </c>
      <c r="N32" s="30">
        <v>22</v>
      </c>
      <c r="O32" s="31">
        <f>N5*(O5-N32+1)/O5</f>
        <v>1.25</v>
      </c>
      <c r="P32" s="29">
        <f t="shared" si="4"/>
        <v>2.3860448807854135</v>
      </c>
      <c r="Q32" s="30">
        <f>1+R5</f>
        <v>24</v>
      </c>
      <c r="R32" s="31">
        <f>Q5*(R5-Q32+1)/R5</f>
        <v>0</v>
      </c>
      <c r="S32" s="34">
        <f>P32+R32</f>
        <v>2.3860448807854135</v>
      </c>
    </row>
    <row r="33" spans="1:19" s="21" customFormat="1">
      <c r="A33" s="28" t="s">
        <v>22</v>
      </c>
      <c r="B33" s="78">
        <f t="shared" si="1"/>
        <v>16.17904855001629</v>
      </c>
      <c r="C33" s="30">
        <v>16</v>
      </c>
      <c r="D33" s="31">
        <f>C5*(D5-C33+1)/D5</f>
        <v>2.8636363636363638</v>
      </c>
      <c r="E33" s="30">
        <v>24</v>
      </c>
      <c r="F33" s="31">
        <f>E5*(F5-E33+1)/F5</f>
        <v>3.870967741935484</v>
      </c>
      <c r="G33" s="29">
        <f t="shared" si="0"/>
        <v>6.7346041055718473</v>
      </c>
      <c r="H33" s="30">
        <v>11</v>
      </c>
      <c r="I33" s="31">
        <f>H5*(I5-H33+1)/I5</f>
        <v>9.4444444444444446</v>
      </c>
      <c r="J33" s="29">
        <f t="shared" si="2"/>
        <v>16.17904855001629</v>
      </c>
      <c r="K33" s="30">
        <f>1+L5</f>
        <v>24</v>
      </c>
      <c r="L33" s="31">
        <f>K5*(L5-K33+1)/L5</f>
        <v>0</v>
      </c>
      <c r="M33" s="29">
        <f t="shared" si="3"/>
        <v>16.17904855001629</v>
      </c>
      <c r="N33" s="30">
        <f>1+O5</f>
        <v>25</v>
      </c>
      <c r="O33" s="31">
        <f>N5*(O5-N33+1)/O5</f>
        <v>0</v>
      </c>
      <c r="P33" s="29">
        <f t="shared" si="4"/>
        <v>16.17904855001629</v>
      </c>
      <c r="Q33" s="30">
        <f>1+R5</f>
        <v>24</v>
      </c>
      <c r="R33" s="31">
        <f>Q5*(R5-Q33+1)/R5</f>
        <v>0</v>
      </c>
      <c r="S33" s="34">
        <f t="shared" si="5"/>
        <v>16.17904855001629</v>
      </c>
    </row>
    <row r="34" spans="1:19" s="21" customFormat="1">
      <c r="A34" s="28" t="s">
        <v>38</v>
      </c>
      <c r="B34" s="78">
        <f t="shared" si="1"/>
        <v>72.522068511198952</v>
      </c>
      <c r="C34" s="30">
        <v>2</v>
      </c>
      <c r="D34" s="31">
        <f>C5*(D5-C34+1)/D5</f>
        <v>8.5909090909090917</v>
      </c>
      <c r="E34" s="30">
        <v>1</v>
      </c>
      <c r="F34" s="31">
        <f>E5*(F5-E34+1)/F5</f>
        <v>15</v>
      </c>
      <c r="G34" s="29">
        <f t="shared" si="0"/>
        <v>23.590909090909093</v>
      </c>
      <c r="H34" s="30">
        <v>1</v>
      </c>
      <c r="I34" s="31">
        <f>H5*(I5-H34+1)/I5</f>
        <v>15</v>
      </c>
      <c r="J34" s="29">
        <f t="shared" si="2"/>
        <v>38.590909090909093</v>
      </c>
      <c r="K34" s="30">
        <v>2</v>
      </c>
      <c r="L34" s="31">
        <f>K5*(L5-K34+1)/L5</f>
        <v>14.347826086956522</v>
      </c>
      <c r="M34" s="29">
        <f t="shared" si="3"/>
        <v>52.938735177865617</v>
      </c>
      <c r="N34" s="30">
        <v>2</v>
      </c>
      <c r="O34" s="31">
        <f>N5*(O5-N34+1)/O5</f>
        <v>9.5833333333333339</v>
      </c>
      <c r="P34" s="29">
        <f t="shared" si="4"/>
        <v>62.522068511198952</v>
      </c>
      <c r="Q34" s="30">
        <v>1</v>
      </c>
      <c r="R34" s="31">
        <f>Q5*(R5-Q34+1)/R5</f>
        <v>10</v>
      </c>
      <c r="S34" s="34">
        <f t="shared" si="5"/>
        <v>72.522068511198952</v>
      </c>
    </row>
    <row r="35" spans="1:19" s="21" customFormat="1">
      <c r="A35" s="28" t="s">
        <v>28</v>
      </c>
      <c r="B35" s="78">
        <f t="shared" si="1"/>
        <v>60.098970065309473</v>
      </c>
      <c r="C35" s="30">
        <v>4</v>
      </c>
      <c r="D35" s="31">
        <f>C5*(D5-C35+1)/D5</f>
        <v>7.7727272727272725</v>
      </c>
      <c r="E35" s="30">
        <v>7</v>
      </c>
      <c r="F35" s="31">
        <f>E5*(F5-E35+1)/F5</f>
        <v>12.096774193548388</v>
      </c>
      <c r="G35" s="29">
        <f t="shared" si="0"/>
        <v>19.869501466275661</v>
      </c>
      <c r="H35" s="30">
        <v>3</v>
      </c>
      <c r="I35" s="31">
        <f>H5*(I5-H35+1)/I5</f>
        <v>13.888888888888889</v>
      </c>
      <c r="J35" s="29">
        <f t="shared" si="2"/>
        <v>33.758390355164551</v>
      </c>
      <c r="K35" s="30">
        <v>4</v>
      </c>
      <c r="L35" s="31">
        <f>K5*(L5-K35+1)/L5</f>
        <v>13.043478260869565</v>
      </c>
      <c r="M35" s="29">
        <f t="shared" si="3"/>
        <v>46.801868616034113</v>
      </c>
      <c r="N35" s="30">
        <v>15</v>
      </c>
      <c r="O35" s="31">
        <f>N5*(O5-N35+1)/O5</f>
        <v>4.166666666666667</v>
      </c>
      <c r="P35" s="29">
        <f t="shared" si="4"/>
        <v>50.968535282700778</v>
      </c>
      <c r="Q35" s="30">
        <v>3</v>
      </c>
      <c r="R35" s="31">
        <f>Q5*(R5-Q35+1)/R5</f>
        <v>9.1304347826086953</v>
      </c>
      <c r="S35" s="34">
        <f t="shared" si="5"/>
        <v>60.098970065309473</v>
      </c>
    </row>
    <row r="36" spans="1:19" s="21" customFormat="1">
      <c r="A36" s="28" t="s">
        <v>30</v>
      </c>
      <c r="B36" s="78">
        <f t="shared" si="1"/>
        <v>25.758921614461588</v>
      </c>
      <c r="C36" s="30">
        <f>1+D5</f>
        <v>23</v>
      </c>
      <c r="D36" s="31">
        <f>C5*(D5-C36+1)/D5</f>
        <v>0</v>
      </c>
      <c r="E36" s="30">
        <v>19</v>
      </c>
      <c r="F36" s="31">
        <f>E5*(F5-E36+1)/F5</f>
        <v>6.290322580645161</v>
      </c>
      <c r="G36" s="29">
        <f t="shared" si="0"/>
        <v>6.290322580645161</v>
      </c>
      <c r="H36" s="30">
        <v>12</v>
      </c>
      <c r="I36" s="31">
        <f>H5*(I5-H36+1)/I5</f>
        <v>8.8888888888888893</v>
      </c>
      <c r="J36" s="29">
        <f t="shared" si="2"/>
        <v>15.179211469534049</v>
      </c>
      <c r="K36" s="30">
        <v>18</v>
      </c>
      <c r="L36" s="31">
        <f>K5*(L5-K36+1)/L5</f>
        <v>3.9130434782608696</v>
      </c>
      <c r="M36" s="29">
        <f t="shared" si="3"/>
        <v>19.09225494779492</v>
      </c>
      <c r="N36" s="30">
        <v>9</v>
      </c>
      <c r="O36" s="31">
        <f>N5*(O5-N36+1)/O5</f>
        <v>6.666666666666667</v>
      </c>
      <c r="P36" s="29">
        <f t="shared" si="4"/>
        <v>25.758921614461588</v>
      </c>
      <c r="Q36" s="30">
        <f>1+R5</f>
        <v>24</v>
      </c>
      <c r="R36" s="31">
        <f>Q5*(R5-Q36+1)/R5</f>
        <v>0</v>
      </c>
      <c r="S36" s="34">
        <f t="shared" si="5"/>
        <v>25.758921614461588</v>
      </c>
    </row>
    <row r="37" spans="1:19" s="21" customFormat="1">
      <c r="A37" s="28" t="s">
        <v>162</v>
      </c>
      <c r="B37" s="78">
        <f t="shared" si="1"/>
        <v>16.177642483743465</v>
      </c>
      <c r="C37" s="30">
        <v>18</v>
      </c>
      <c r="D37" s="31">
        <f>C5*(D5-C37+1)/D5</f>
        <v>2.0454545454545454</v>
      </c>
      <c r="E37" s="30">
        <v>22</v>
      </c>
      <c r="F37" s="31">
        <f>E5*(F5-E37+1)/F5</f>
        <v>4.838709677419355</v>
      </c>
      <c r="G37" s="29">
        <f>D37+F37</f>
        <v>6.8841642228739008</v>
      </c>
      <c r="H37" s="30">
        <v>22</v>
      </c>
      <c r="I37" s="31">
        <f>H5*(I5-H37+1)/I5</f>
        <v>3.3333333333333335</v>
      </c>
      <c r="J37" s="29">
        <f t="shared" si="2"/>
        <v>10.217497556207235</v>
      </c>
      <c r="K37" s="30">
        <f>1+L5</f>
        <v>24</v>
      </c>
      <c r="L37" s="31">
        <f>K5*(L5-K37+1)/L5</f>
        <v>0</v>
      </c>
      <c r="M37" s="29">
        <f t="shared" si="3"/>
        <v>10.217497556207235</v>
      </c>
      <c r="N37" s="30">
        <v>18</v>
      </c>
      <c r="O37" s="31">
        <f>N5*(O5-N37+1)/O5</f>
        <v>2.9166666666666665</v>
      </c>
      <c r="P37" s="29">
        <f t="shared" si="4"/>
        <v>13.134164222873901</v>
      </c>
      <c r="Q37" s="30">
        <v>17</v>
      </c>
      <c r="R37" s="31">
        <f>Q5*(R5-Q37+1)/R5</f>
        <v>3.0434782608695654</v>
      </c>
      <c r="S37" s="34">
        <f>P37+R37</f>
        <v>16.177642483743465</v>
      </c>
    </row>
    <row r="38" spans="1:19" s="21" customFormat="1">
      <c r="A38" s="28" t="s">
        <v>21</v>
      </c>
      <c r="B38" s="78">
        <f t="shared" si="1"/>
        <v>45.585203366058906</v>
      </c>
      <c r="C38" s="30">
        <v>12</v>
      </c>
      <c r="D38" s="31">
        <f>C5*(D5-C38+1)/D5</f>
        <v>4.5</v>
      </c>
      <c r="E38" s="30">
        <v>11</v>
      </c>
      <c r="F38" s="31">
        <f>E5*(F5-E38+1)/F5</f>
        <v>10.161290322580646</v>
      </c>
      <c r="G38" s="29">
        <f t="shared" si="0"/>
        <v>14.661290322580646</v>
      </c>
      <c r="H38" s="30">
        <v>16</v>
      </c>
      <c r="I38" s="31">
        <f>H5*(I5-H38+1)/I5</f>
        <v>6.666666666666667</v>
      </c>
      <c r="J38" s="29">
        <f t="shared" si="2"/>
        <v>21.327956989247312</v>
      </c>
      <c r="K38" s="30">
        <v>5</v>
      </c>
      <c r="L38" s="31">
        <f>K5*(L5-K38+1)/L5</f>
        <v>12.391304347826088</v>
      </c>
      <c r="M38" s="29">
        <f t="shared" si="3"/>
        <v>33.719261337073398</v>
      </c>
      <c r="N38" s="30">
        <v>8</v>
      </c>
      <c r="O38" s="31">
        <f>N5*(O5-N38+1)/O5</f>
        <v>7.083333333333333</v>
      </c>
      <c r="P38" s="29">
        <f t="shared" si="4"/>
        <v>40.802594670406734</v>
      </c>
      <c r="Q38" s="30">
        <v>13</v>
      </c>
      <c r="R38" s="31">
        <f>Q5*(R5-Q38+1)/R5</f>
        <v>4.7826086956521738</v>
      </c>
      <c r="S38" s="34">
        <f t="shared" si="5"/>
        <v>45.585203366058906</v>
      </c>
    </row>
    <row r="39" spans="1:19" s="21" customFormat="1">
      <c r="A39" s="28" t="s">
        <v>24</v>
      </c>
      <c r="B39" s="78">
        <f t="shared" si="1"/>
        <v>20.72792440534376</v>
      </c>
      <c r="C39" s="30">
        <v>15</v>
      </c>
      <c r="D39" s="31">
        <f>C5*(D5-C39+1)/D5</f>
        <v>3.2727272727272729</v>
      </c>
      <c r="E39" s="30">
        <v>12</v>
      </c>
      <c r="F39" s="31">
        <f>E5*(F5-E39+1)/F5</f>
        <v>9.67741935483871</v>
      </c>
      <c r="G39" s="29">
        <f t="shared" si="0"/>
        <v>12.950146627565983</v>
      </c>
      <c r="H39" s="30">
        <v>20</v>
      </c>
      <c r="I39" s="31">
        <f>H5*(I5-H39+1)/I5</f>
        <v>4.4444444444444446</v>
      </c>
      <c r="J39" s="29">
        <f t="shared" si="2"/>
        <v>17.394591072010428</v>
      </c>
      <c r="K39" s="30">
        <f>1+L5</f>
        <v>24</v>
      </c>
      <c r="L39" s="31">
        <f>K5*(L5-K39+1)/L5</f>
        <v>0</v>
      </c>
      <c r="M39" s="29">
        <f t="shared" si="3"/>
        <v>17.394591072010428</v>
      </c>
      <c r="N39" s="30">
        <v>17</v>
      </c>
      <c r="O39" s="31">
        <f>N5*(O5-N39+1)/O5</f>
        <v>3.3333333333333335</v>
      </c>
      <c r="P39" s="29">
        <f t="shared" si="4"/>
        <v>20.72792440534376</v>
      </c>
      <c r="Q39" s="30">
        <f>1+R5</f>
        <v>24</v>
      </c>
      <c r="R39" s="31">
        <f>Q5*(R5-Q39+1)/R5</f>
        <v>0</v>
      </c>
      <c r="S39" s="34">
        <f t="shared" si="5"/>
        <v>20.72792440534376</v>
      </c>
    </row>
    <row r="40" spans="1:19" s="21" customFormat="1">
      <c r="A40" s="28" t="s">
        <v>134</v>
      </c>
      <c r="B40" s="78">
        <f t="shared" si="1"/>
        <v>20.303487186025755</v>
      </c>
      <c r="C40" s="30">
        <v>14</v>
      </c>
      <c r="D40" s="31">
        <f>C5*(D5-C40+1)/D5</f>
        <v>3.6818181818181817</v>
      </c>
      <c r="E40" s="30">
        <v>20</v>
      </c>
      <c r="F40" s="31">
        <f>E5*(F5-E40+1)/F5</f>
        <v>5.806451612903226</v>
      </c>
      <c r="G40" s="29">
        <f>D40+F40</f>
        <v>9.4882697947214076</v>
      </c>
      <c r="H40" s="30">
        <f>1+I5</f>
        <v>28</v>
      </c>
      <c r="I40" s="31">
        <f>H5*(I5-H40+1)/I5</f>
        <v>0</v>
      </c>
      <c r="J40" s="29">
        <f t="shared" si="2"/>
        <v>9.4882697947214076</v>
      </c>
      <c r="K40" s="30">
        <v>17</v>
      </c>
      <c r="L40" s="31">
        <f>K5*(L5-K40+1)/L5</f>
        <v>4.5652173913043477</v>
      </c>
      <c r="M40" s="29">
        <f t="shared" si="3"/>
        <v>14.053487186025755</v>
      </c>
      <c r="N40" s="30">
        <v>10</v>
      </c>
      <c r="O40" s="31">
        <f>N5*(O5-N40+1)/O5</f>
        <v>6.25</v>
      </c>
      <c r="P40" s="29">
        <f t="shared" si="4"/>
        <v>20.303487186025755</v>
      </c>
      <c r="Q40" s="30">
        <f>1+R5</f>
        <v>24</v>
      </c>
      <c r="R40" s="31">
        <f>Q5*(R5-Q40+1)/R5</f>
        <v>0</v>
      </c>
      <c r="S40" s="34">
        <f>P40+R40</f>
        <v>20.303487186025755</v>
      </c>
    </row>
    <row r="41" spans="1:19" s="21" customFormat="1">
      <c r="A41" s="28" t="s">
        <v>135</v>
      </c>
      <c r="B41" s="78">
        <f t="shared" si="1"/>
        <v>3.723702664796634</v>
      </c>
      <c r="C41" s="30">
        <f>1+D5</f>
        <v>23</v>
      </c>
      <c r="D41" s="31">
        <f>C5*(D5-C41+1)/D5</f>
        <v>0</v>
      </c>
      <c r="E41" s="30">
        <v>27</v>
      </c>
      <c r="F41" s="31">
        <f>E5*(F5-E41+1)/F5</f>
        <v>2.4193548387096775</v>
      </c>
      <c r="G41" s="29">
        <f>D41+F41</f>
        <v>2.4193548387096775</v>
      </c>
      <c r="H41" s="30">
        <f>1+I5</f>
        <v>28</v>
      </c>
      <c r="I41" s="31">
        <f>H5*(I5-H41+1)/I5</f>
        <v>0</v>
      </c>
      <c r="J41" s="29">
        <f t="shared" si="2"/>
        <v>2.4193548387096775</v>
      </c>
      <c r="K41" s="30">
        <v>22</v>
      </c>
      <c r="L41" s="31">
        <f>K5*(L5-K41+1)/L5</f>
        <v>1.3043478260869565</v>
      </c>
      <c r="M41" s="29">
        <f t="shared" si="3"/>
        <v>3.723702664796634</v>
      </c>
      <c r="N41" s="30">
        <f>1+O5</f>
        <v>25</v>
      </c>
      <c r="O41" s="31">
        <f>N5*(O5-N41+1)/O5</f>
        <v>0</v>
      </c>
      <c r="P41" s="29">
        <f t="shared" si="4"/>
        <v>3.723702664796634</v>
      </c>
      <c r="Q41" s="30">
        <f>1+R5</f>
        <v>24</v>
      </c>
      <c r="R41" s="31">
        <f>Q5*(R5-Q41+1)/R5</f>
        <v>0</v>
      </c>
      <c r="S41" s="34">
        <f>P41+R41</f>
        <v>3.723702664796634</v>
      </c>
    </row>
    <row r="42" spans="1:19" s="21" customFormat="1">
      <c r="A42" s="28" t="s">
        <v>18</v>
      </c>
      <c r="B42" s="78">
        <f t="shared" si="1"/>
        <v>38.055056171816339</v>
      </c>
      <c r="C42" s="30">
        <v>19</v>
      </c>
      <c r="D42" s="31">
        <f>C5*(D5-C42+1)/D5</f>
        <v>1.6363636363636365</v>
      </c>
      <c r="E42" s="30">
        <v>17</v>
      </c>
      <c r="F42" s="31">
        <f>E5*(F5-E42+1)/F5</f>
        <v>7.258064516129032</v>
      </c>
      <c r="G42" s="29">
        <f t="shared" si="0"/>
        <v>8.8944281524926687</v>
      </c>
      <c r="H42" s="30">
        <v>15</v>
      </c>
      <c r="I42" s="31">
        <f>H5*(I5-H42+1)/I5</f>
        <v>7.2222222222222223</v>
      </c>
      <c r="J42" s="29">
        <f t="shared" si="2"/>
        <v>16.11665037471489</v>
      </c>
      <c r="K42" s="30">
        <v>8</v>
      </c>
      <c r="L42" s="31">
        <f>K5*(L5-K42+1)/L5</f>
        <v>10.434782608695652</v>
      </c>
      <c r="M42" s="29">
        <f t="shared" si="3"/>
        <v>26.551432983410542</v>
      </c>
      <c r="N42" s="30">
        <v>12</v>
      </c>
      <c r="O42" s="31">
        <f>N5*(O5-N42+1)/O5</f>
        <v>5.416666666666667</v>
      </c>
      <c r="P42" s="29">
        <f t="shared" si="4"/>
        <v>31.96809965007721</v>
      </c>
      <c r="Q42" s="30">
        <v>10</v>
      </c>
      <c r="R42" s="31">
        <f>Q5*(R5-Q42+1)/R5</f>
        <v>6.0869565217391308</v>
      </c>
      <c r="S42" s="34">
        <f t="shared" si="5"/>
        <v>38.055056171816339</v>
      </c>
    </row>
    <row r="43" spans="1:19" s="21" customFormat="1">
      <c r="A43" s="28" t="s">
        <v>33</v>
      </c>
      <c r="B43" s="78">
        <f t="shared" si="1"/>
        <v>57.70857594174565</v>
      </c>
      <c r="C43" s="30">
        <v>7</v>
      </c>
      <c r="D43" s="31">
        <f>C5*(D5-C43+1)/D5</f>
        <v>6.5454545454545459</v>
      </c>
      <c r="E43" s="30">
        <v>4</v>
      </c>
      <c r="F43" s="31">
        <f>E5*(F5-E43+1)/F5</f>
        <v>13.548387096774194</v>
      </c>
      <c r="G43" s="29">
        <f t="shared" si="0"/>
        <v>20.093841642228739</v>
      </c>
      <c r="H43" s="30">
        <v>5</v>
      </c>
      <c r="I43" s="31">
        <f>H5*(I5-H43+1)/I5</f>
        <v>12.777777777777779</v>
      </c>
      <c r="J43" s="29">
        <f t="shared" si="2"/>
        <v>32.871619420006517</v>
      </c>
      <c r="K43" s="30">
        <v>14</v>
      </c>
      <c r="L43" s="31">
        <f>K5*(L5-K43+1)/L5</f>
        <v>6.5217391304347823</v>
      </c>
      <c r="M43" s="29">
        <f t="shared" si="3"/>
        <v>39.393358550441299</v>
      </c>
      <c r="N43" s="30">
        <v>4</v>
      </c>
      <c r="O43" s="31">
        <f>N5*(O5-N43+1)/O5</f>
        <v>8.75</v>
      </c>
      <c r="P43" s="29">
        <f t="shared" si="4"/>
        <v>48.143358550441299</v>
      </c>
      <c r="Q43" s="30">
        <v>2</v>
      </c>
      <c r="R43" s="31">
        <f>Q5*(R5-Q43+1)/R5</f>
        <v>9.5652173913043477</v>
      </c>
      <c r="S43" s="34">
        <f t="shared" si="5"/>
        <v>57.70857594174565</v>
      </c>
    </row>
    <row r="44" spans="1:19" s="21" customFormat="1">
      <c r="A44" s="28" t="s">
        <v>32</v>
      </c>
      <c r="B44" s="78">
        <f t="shared" si="1"/>
        <v>44.233676172666357</v>
      </c>
      <c r="C44" s="30">
        <f>1+D5</f>
        <v>23</v>
      </c>
      <c r="D44" s="31">
        <f>C5*(D5-C44+1)/D5</f>
        <v>0</v>
      </c>
      <c r="E44" s="30">
        <v>8</v>
      </c>
      <c r="F44" s="31">
        <f>E5*(F5-E44+1)/F5</f>
        <v>11.612903225806452</v>
      </c>
      <c r="G44" s="29">
        <f t="shared" si="0"/>
        <v>11.612903225806452</v>
      </c>
      <c r="H44" s="30">
        <v>9</v>
      </c>
      <c r="I44" s="31">
        <f>H5*(I5-H44+1)/I5</f>
        <v>10.555555555555555</v>
      </c>
      <c r="J44" s="29">
        <f t="shared" si="2"/>
        <v>22.168458781362006</v>
      </c>
      <c r="K44" s="30">
        <v>6</v>
      </c>
      <c r="L44" s="31">
        <f>K5*(L5-K44+1)/L5</f>
        <v>11.739130434782609</v>
      </c>
      <c r="M44" s="29">
        <f t="shared" si="3"/>
        <v>33.907589216144615</v>
      </c>
      <c r="N44" s="30">
        <v>19</v>
      </c>
      <c r="O44" s="31">
        <f>N5*(O5-N44+1)/O5</f>
        <v>2.5</v>
      </c>
      <c r="P44" s="29">
        <f t="shared" si="4"/>
        <v>36.407589216144615</v>
      </c>
      <c r="Q44" s="30">
        <v>6</v>
      </c>
      <c r="R44" s="31">
        <f>Q5*(R5-Q44+1)/R5</f>
        <v>7.8260869565217392</v>
      </c>
      <c r="S44" s="34">
        <f t="shared" si="5"/>
        <v>44.233676172666357</v>
      </c>
    </row>
    <row r="45" spans="1:19" s="1" customFormat="1">
      <c r="A45" s="25"/>
      <c r="B45" s="13"/>
      <c r="C45" s="12"/>
      <c r="D45" s="32"/>
      <c r="E45" s="12"/>
      <c r="F45" s="32"/>
      <c r="G45" s="12"/>
      <c r="H45" s="12"/>
      <c r="I45" s="32"/>
      <c r="J45" s="12"/>
      <c r="K45" s="7"/>
      <c r="L45" s="32"/>
      <c r="M45" s="12"/>
      <c r="N45" s="12"/>
      <c r="O45" s="32"/>
      <c r="P45" s="12"/>
      <c r="Q45" s="12"/>
      <c r="R45" s="32"/>
      <c r="S45" s="35"/>
    </row>
    <row r="46" spans="1:19" s="1" customFormat="1">
      <c r="A46" s="25"/>
      <c r="B46" s="13"/>
      <c r="C46" s="12"/>
      <c r="D46" s="32"/>
      <c r="E46" s="12"/>
      <c r="F46" s="32"/>
      <c r="G46" s="12"/>
      <c r="H46" s="12"/>
      <c r="I46" s="32"/>
      <c r="J46" s="12"/>
      <c r="K46" s="7"/>
      <c r="L46" s="32"/>
      <c r="M46" s="12"/>
      <c r="N46" s="12"/>
      <c r="O46" s="32"/>
      <c r="P46" s="12"/>
      <c r="Q46" s="12"/>
      <c r="R46" s="32"/>
      <c r="S46" s="35"/>
    </row>
    <row r="47" spans="1:19" s="1" customFormat="1">
      <c r="A47" s="25"/>
      <c r="B47" s="13"/>
      <c r="C47" s="12"/>
      <c r="D47" s="32"/>
      <c r="E47" s="12"/>
      <c r="F47" s="32"/>
      <c r="G47" s="12"/>
      <c r="H47" s="12"/>
      <c r="I47" s="32"/>
      <c r="J47" s="12"/>
      <c r="K47" s="7"/>
      <c r="L47" s="32"/>
      <c r="M47" s="12"/>
      <c r="N47" s="12"/>
      <c r="O47" s="32"/>
      <c r="P47" s="12"/>
      <c r="Q47" s="12"/>
      <c r="R47" s="32"/>
      <c r="S47" s="35"/>
    </row>
    <row r="48" spans="1:19" s="1" customFormat="1">
      <c r="A48" s="26" t="s">
        <v>159</v>
      </c>
      <c r="B48" s="18"/>
      <c r="C48" s="19"/>
      <c r="D48" s="19"/>
      <c r="E48" s="19"/>
      <c r="F48" s="19"/>
      <c r="G48" s="19"/>
      <c r="H48" s="19"/>
      <c r="I48" s="19"/>
      <c r="J48" s="19"/>
      <c r="K48" s="20"/>
      <c r="L48" s="19"/>
      <c r="M48" s="19"/>
      <c r="N48" s="19"/>
      <c r="O48" s="19"/>
      <c r="P48" s="19"/>
      <c r="Q48" s="19">
        <v>8</v>
      </c>
      <c r="R48" s="19"/>
      <c r="S48" s="36"/>
    </row>
    <row r="49" spans="1:19" s="1" customFormat="1">
      <c r="A49" s="25"/>
      <c r="B49" s="13"/>
      <c r="C49" s="12"/>
      <c r="D49" s="32"/>
      <c r="E49" s="12"/>
      <c r="F49" s="32"/>
      <c r="G49" s="12"/>
      <c r="H49" s="12"/>
      <c r="I49" s="32"/>
      <c r="J49" s="12"/>
      <c r="K49" s="7"/>
      <c r="L49" s="32"/>
      <c r="M49" s="12"/>
      <c r="N49" s="12"/>
      <c r="O49" s="32"/>
      <c r="P49" s="12"/>
      <c r="Q49" s="12"/>
      <c r="R49" s="32"/>
      <c r="S49" s="35"/>
    </row>
    <row r="50" spans="1:19" s="1" customFormat="1">
      <c r="A50" s="25"/>
      <c r="B50" s="13"/>
      <c r="C50" s="12"/>
      <c r="D50" s="32"/>
      <c r="E50" s="12"/>
      <c r="F50" s="32"/>
      <c r="G50" s="12"/>
      <c r="H50" s="12"/>
      <c r="I50" s="32"/>
      <c r="J50" s="12"/>
      <c r="K50" s="7"/>
      <c r="L50" s="32"/>
      <c r="M50" s="12"/>
      <c r="N50" s="12"/>
      <c r="O50" s="32"/>
      <c r="P50" s="12"/>
      <c r="Q50" s="12"/>
      <c r="R50" s="32"/>
      <c r="S50" s="35"/>
    </row>
    <row r="51" spans="1:19" s="1" customFormat="1">
      <c r="A51" s="25"/>
      <c r="B51" s="13"/>
      <c r="C51" s="12"/>
      <c r="D51" s="32"/>
      <c r="E51" s="12"/>
      <c r="F51" s="32"/>
      <c r="G51" s="12"/>
      <c r="H51" s="12"/>
      <c r="I51" s="32"/>
      <c r="J51" s="12"/>
      <c r="K51" s="7"/>
      <c r="L51" s="32"/>
      <c r="M51" s="12"/>
      <c r="N51" s="12"/>
      <c r="O51" s="32"/>
      <c r="P51" s="12"/>
      <c r="Q51" s="12"/>
      <c r="R51" s="32"/>
      <c r="S51" s="35"/>
    </row>
    <row r="52" spans="1:19" s="1" customFormat="1">
      <c r="A52" s="25"/>
      <c r="B52" s="13"/>
      <c r="C52" s="12"/>
      <c r="D52" s="32"/>
      <c r="E52" s="12"/>
      <c r="F52" s="32"/>
      <c r="G52" s="12"/>
      <c r="H52" s="12"/>
      <c r="I52" s="32"/>
      <c r="J52" s="12"/>
      <c r="K52" s="7"/>
      <c r="L52" s="32"/>
      <c r="M52" s="12"/>
      <c r="N52" s="12"/>
      <c r="O52" s="32"/>
      <c r="P52" s="12"/>
      <c r="Q52" s="12"/>
      <c r="R52" s="32"/>
      <c r="S52" s="35"/>
    </row>
    <row r="53" spans="1:19" s="1" customFormat="1">
      <c r="A53" s="25"/>
      <c r="B53" s="13"/>
      <c r="C53" s="12"/>
      <c r="D53" s="32"/>
      <c r="E53" s="12"/>
      <c r="F53" s="32"/>
      <c r="G53" s="12"/>
      <c r="H53" s="12"/>
      <c r="I53" s="32"/>
      <c r="J53" s="12"/>
      <c r="K53" s="7"/>
      <c r="L53" s="32"/>
      <c r="M53" s="12"/>
      <c r="N53" s="12"/>
      <c r="O53" s="32"/>
      <c r="P53" s="12"/>
      <c r="Q53" s="12"/>
      <c r="R53" s="32"/>
      <c r="S53" s="35"/>
    </row>
    <row r="54" spans="1:19" s="1" customFormat="1">
      <c r="A54" s="25"/>
      <c r="B54" s="13"/>
      <c r="C54" s="12"/>
      <c r="D54" s="32"/>
      <c r="E54" s="12"/>
      <c r="F54" s="32"/>
      <c r="G54" s="12"/>
      <c r="H54" s="12"/>
      <c r="I54" s="32"/>
      <c r="J54" s="12"/>
      <c r="K54" s="7"/>
      <c r="L54" s="32"/>
      <c r="M54" s="12"/>
      <c r="N54" s="12"/>
      <c r="O54" s="32"/>
      <c r="P54" s="12"/>
      <c r="Q54" s="12"/>
      <c r="R54" s="32"/>
      <c r="S54" s="35"/>
    </row>
    <row r="55" spans="1:19" s="1" customFormat="1">
      <c r="A55" s="25"/>
      <c r="B55" s="13"/>
      <c r="C55" s="12"/>
      <c r="D55" s="32"/>
      <c r="E55" s="12"/>
      <c r="F55" s="32"/>
      <c r="G55" s="12"/>
      <c r="H55" s="12"/>
      <c r="I55" s="32"/>
      <c r="J55" s="12"/>
      <c r="K55" s="7"/>
      <c r="L55" s="32"/>
      <c r="M55" s="12"/>
      <c r="N55" s="12"/>
      <c r="O55" s="32"/>
      <c r="P55" s="12"/>
      <c r="Q55" s="12"/>
      <c r="R55" s="32"/>
      <c r="S55" s="35"/>
    </row>
    <row r="56" spans="1:19" s="1" customFormat="1">
      <c r="A56" s="25"/>
      <c r="B56" s="13"/>
      <c r="C56" s="12"/>
      <c r="D56" s="32"/>
      <c r="E56" s="12"/>
      <c r="F56" s="32"/>
      <c r="G56" s="12"/>
      <c r="H56" s="12"/>
      <c r="I56" s="32"/>
      <c r="J56" s="12"/>
      <c r="K56" s="7"/>
      <c r="L56" s="32"/>
      <c r="M56" s="12"/>
      <c r="N56" s="12"/>
      <c r="O56" s="32"/>
      <c r="P56" s="12"/>
      <c r="Q56" s="12"/>
      <c r="R56" s="32"/>
      <c r="S56" s="35"/>
    </row>
    <row r="57" spans="1:19" s="1" customFormat="1">
      <c r="A57" s="25"/>
      <c r="B57" s="13"/>
      <c r="C57" s="12"/>
      <c r="D57" s="32"/>
      <c r="E57" s="12"/>
      <c r="F57" s="32"/>
      <c r="G57" s="12"/>
      <c r="H57" s="12"/>
      <c r="I57" s="32"/>
      <c r="J57" s="12"/>
      <c r="K57" s="7"/>
      <c r="L57" s="32"/>
      <c r="M57" s="12"/>
      <c r="N57" s="12"/>
      <c r="O57" s="32"/>
      <c r="P57" s="12"/>
      <c r="Q57" s="12"/>
      <c r="R57" s="32"/>
      <c r="S57" s="35"/>
    </row>
    <row r="58" spans="1:19" s="1" customFormat="1">
      <c r="A58" s="25"/>
      <c r="B58" s="13"/>
      <c r="C58" s="12"/>
      <c r="D58" s="32"/>
      <c r="E58" s="12"/>
      <c r="F58" s="32"/>
      <c r="G58" s="12"/>
      <c r="H58" s="12"/>
      <c r="I58" s="32"/>
      <c r="J58" s="12"/>
      <c r="K58" s="7"/>
      <c r="L58" s="32"/>
      <c r="M58" s="12"/>
      <c r="N58" s="12"/>
      <c r="O58" s="32"/>
      <c r="P58" s="12"/>
      <c r="Q58" s="12"/>
      <c r="R58" s="32"/>
      <c r="S58" s="35"/>
    </row>
    <row r="59" spans="1:19" s="1" customFormat="1">
      <c r="A59" s="25"/>
      <c r="B59" s="13"/>
      <c r="C59" s="12"/>
      <c r="D59" s="32"/>
      <c r="E59" s="12"/>
      <c r="F59" s="32"/>
      <c r="G59" s="12"/>
      <c r="H59" s="12"/>
      <c r="I59" s="32"/>
      <c r="J59" s="12"/>
      <c r="K59" s="7"/>
      <c r="L59" s="32"/>
      <c r="M59" s="12"/>
      <c r="N59" s="12"/>
      <c r="O59" s="32"/>
      <c r="P59" s="12"/>
      <c r="Q59" s="12"/>
      <c r="R59" s="32"/>
      <c r="S59" s="35"/>
    </row>
    <row r="60" spans="1:19" s="1" customFormat="1">
      <c r="A60" s="25"/>
      <c r="B60" s="13"/>
      <c r="C60" s="12"/>
      <c r="D60" s="32"/>
      <c r="E60" s="12"/>
      <c r="F60" s="32"/>
      <c r="G60" s="12"/>
      <c r="H60" s="12"/>
      <c r="I60" s="32"/>
      <c r="J60" s="12"/>
      <c r="K60" s="7"/>
      <c r="L60" s="32"/>
      <c r="M60" s="12"/>
      <c r="N60" s="12"/>
      <c r="O60" s="32"/>
      <c r="P60" s="12"/>
      <c r="Q60" s="12"/>
      <c r="R60" s="32"/>
      <c r="S60" s="35"/>
    </row>
    <row r="61" spans="1:19" s="1" customFormat="1">
      <c r="A61" s="25"/>
      <c r="B61" s="13"/>
      <c r="C61" s="12"/>
      <c r="D61" s="32"/>
      <c r="E61" s="12"/>
      <c r="F61" s="32"/>
      <c r="G61" s="12"/>
      <c r="H61" s="12"/>
      <c r="I61" s="32"/>
      <c r="J61" s="12"/>
      <c r="K61" s="7"/>
      <c r="L61" s="32"/>
      <c r="M61" s="12"/>
      <c r="N61" s="12"/>
      <c r="O61" s="32"/>
      <c r="P61" s="12"/>
      <c r="Q61" s="12"/>
      <c r="R61" s="32"/>
      <c r="S61" s="35"/>
    </row>
    <row r="62" spans="1:19" s="1" customFormat="1">
      <c r="A62" s="25"/>
      <c r="B62" s="13"/>
      <c r="C62" s="12"/>
      <c r="D62" s="32"/>
      <c r="E62" s="12"/>
      <c r="F62" s="32"/>
      <c r="G62" s="12"/>
      <c r="H62" s="12"/>
      <c r="I62" s="32"/>
      <c r="J62" s="12"/>
      <c r="K62" s="7"/>
      <c r="L62" s="32"/>
      <c r="M62" s="12"/>
      <c r="N62" s="12"/>
      <c r="O62" s="32"/>
      <c r="P62" s="12"/>
      <c r="Q62" s="12"/>
      <c r="R62" s="32"/>
      <c r="S62" s="35"/>
    </row>
    <row r="63" spans="1:19" s="1" customFormat="1">
      <c r="A63" s="25"/>
      <c r="B63" s="13"/>
      <c r="C63" s="12"/>
      <c r="D63" s="32"/>
      <c r="E63" s="12"/>
      <c r="F63" s="32"/>
      <c r="G63" s="12"/>
      <c r="H63" s="12"/>
      <c r="I63" s="32"/>
      <c r="J63" s="12"/>
      <c r="K63" s="7"/>
      <c r="L63" s="32"/>
      <c r="M63" s="12"/>
      <c r="N63" s="12"/>
      <c r="O63" s="32"/>
      <c r="P63" s="12"/>
      <c r="Q63" s="12"/>
      <c r="R63" s="32"/>
      <c r="S63" s="35"/>
    </row>
    <row r="64" spans="1:19" s="1" customFormat="1">
      <c r="A64" s="25"/>
      <c r="B64" s="13"/>
      <c r="C64" s="12"/>
      <c r="D64" s="32"/>
      <c r="E64" s="12"/>
      <c r="F64" s="32"/>
      <c r="G64" s="12"/>
      <c r="H64" s="12"/>
      <c r="I64" s="32"/>
      <c r="J64" s="12"/>
      <c r="K64" s="7"/>
      <c r="L64" s="32"/>
      <c r="M64" s="12"/>
      <c r="N64" s="12"/>
      <c r="O64" s="32"/>
      <c r="P64" s="12"/>
      <c r="Q64" s="12"/>
      <c r="R64" s="32"/>
      <c r="S64" s="35"/>
    </row>
    <row r="65" spans="1:19" s="1" customFormat="1">
      <c r="A65" s="25"/>
      <c r="B65" s="13"/>
      <c r="C65" s="12"/>
      <c r="D65" s="32"/>
      <c r="E65" s="12"/>
      <c r="F65" s="32"/>
      <c r="G65" s="12"/>
      <c r="H65" s="12"/>
      <c r="I65" s="32"/>
      <c r="J65" s="12"/>
      <c r="K65" s="7"/>
      <c r="L65" s="32"/>
      <c r="M65" s="12"/>
      <c r="N65" s="12"/>
      <c r="O65" s="32"/>
      <c r="P65" s="12"/>
      <c r="Q65" s="12"/>
      <c r="R65" s="32"/>
      <c r="S65" s="35"/>
    </row>
    <row r="66" spans="1:19" s="1" customFormat="1">
      <c r="A66" s="25"/>
      <c r="B66" s="13"/>
      <c r="C66" s="12"/>
      <c r="D66" s="32"/>
      <c r="E66" s="12"/>
      <c r="F66" s="32"/>
      <c r="G66" s="12"/>
      <c r="H66" s="12"/>
      <c r="I66" s="32"/>
      <c r="J66" s="12"/>
      <c r="K66" s="7"/>
      <c r="L66" s="32"/>
      <c r="M66" s="12"/>
      <c r="N66" s="12"/>
      <c r="O66" s="32"/>
      <c r="P66" s="12"/>
      <c r="Q66" s="12"/>
      <c r="R66" s="32"/>
      <c r="S66" s="35"/>
    </row>
    <row r="67" spans="1:19" s="1" customFormat="1">
      <c r="A67" s="25"/>
      <c r="B67" s="13"/>
      <c r="C67" s="12"/>
      <c r="D67" s="32"/>
      <c r="E67" s="12"/>
      <c r="F67" s="32"/>
      <c r="G67" s="12"/>
      <c r="H67" s="12"/>
      <c r="I67" s="32"/>
      <c r="J67" s="12"/>
      <c r="K67" s="7"/>
      <c r="L67" s="32"/>
      <c r="M67" s="12"/>
      <c r="N67" s="12"/>
      <c r="O67" s="32"/>
      <c r="P67" s="12"/>
      <c r="Q67" s="12"/>
      <c r="R67" s="32"/>
      <c r="S67" s="35"/>
    </row>
    <row r="68" spans="1:19" s="1" customFormat="1">
      <c r="A68" s="25"/>
      <c r="B68" s="13"/>
      <c r="C68" s="12"/>
      <c r="D68" s="32"/>
      <c r="E68" s="12"/>
      <c r="F68" s="32"/>
      <c r="G68" s="12"/>
      <c r="H68" s="12"/>
      <c r="I68" s="32"/>
      <c r="J68" s="12"/>
      <c r="K68" s="7"/>
      <c r="L68" s="32"/>
      <c r="M68" s="12"/>
      <c r="N68" s="12"/>
      <c r="O68" s="32"/>
      <c r="P68" s="12"/>
      <c r="Q68" s="12"/>
      <c r="R68" s="32"/>
      <c r="S68" s="35"/>
    </row>
    <row r="69" spans="1:19" s="1" customFormat="1">
      <c r="A69" s="25"/>
      <c r="B69" s="13"/>
      <c r="C69" s="12"/>
      <c r="D69" s="32"/>
      <c r="E69" s="12"/>
      <c r="F69" s="32"/>
      <c r="G69" s="12"/>
      <c r="H69" s="12"/>
      <c r="I69" s="32"/>
      <c r="J69" s="12"/>
      <c r="K69" s="7"/>
      <c r="L69" s="32"/>
      <c r="M69" s="12"/>
      <c r="N69" s="12"/>
      <c r="O69" s="32"/>
      <c r="P69" s="12"/>
      <c r="Q69" s="12"/>
      <c r="R69" s="32"/>
      <c r="S69" s="35"/>
    </row>
    <row r="70" spans="1:19" s="1" customFormat="1">
      <c r="A70" s="25"/>
      <c r="B70" s="13"/>
      <c r="C70" s="12"/>
      <c r="D70" s="32"/>
      <c r="E70" s="12"/>
      <c r="F70" s="32"/>
      <c r="G70" s="12"/>
      <c r="H70" s="12"/>
      <c r="I70" s="32"/>
      <c r="J70" s="12"/>
      <c r="K70" s="7"/>
      <c r="L70" s="32"/>
      <c r="M70" s="12"/>
      <c r="N70" s="12"/>
      <c r="O70" s="32"/>
      <c r="P70" s="12"/>
      <c r="Q70" s="12"/>
      <c r="R70" s="32"/>
      <c r="S70" s="35"/>
    </row>
    <row r="71" spans="1:19" s="1" customFormat="1">
      <c r="A71" s="25"/>
      <c r="B71" s="13"/>
      <c r="C71" s="12"/>
      <c r="D71" s="32"/>
      <c r="E71" s="12"/>
      <c r="F71" s="32"/>
      <c r="G71" s="12"/>
      <c r="H71" s="12"/>
      <c r="I71" s="32"/>
      <c r="J71" s="12"/>
      <c r="K71" s="7"/>
      <c r="L71" s="32"/>
      <c r="M71" s="12"/>
      <c r="N71" s="12"/>
      <c r="O71" s="32"/>
      <c r="P71" s="12"/>
      <c r="Q71" s="12"/>
      <c r="R71" s="32"/>
      <c r="S71" s="35"/>
    </row>
    <row r="72" spans="1:19" s="1" customFormat="1">
      <c r="A72" s="25"/>
      <c r="B72" s="13"/>
      <c r="C72" s="12"/>
      <c r="D72" s="32"/>
      <c r="E72" s="12"/>
      <c r="F72" s="32"/>
      <c r="G72" s="12"/>
      <c r="H72" s="12"/>
      <c r="I72" s="32"/>
      <c r="J72" s="12"/>
      <c r="K72" s="7"/>
      <c r="L72" s="32"/>
      <c r="M72" s="12"/>
      <c r="N72" s="12"/>
      <c r="O72" s="32"/>
      <c r="P72" s="12"/>
      <c r="Q72" s="12"/>
      <c r="R72" s="32"/>
      <c r="S72" s="35"/>
    </row>
    <row r="73" spans="1:19" s="1" customFormat="1">
      <c r="A73" s="25"/>
      <c r="B73" s="13"/>
      <c r="C73" s="12"/>
      <c r="D73" s="32"/>
      <c r="E73" s="12"/>
      <c r="F73" s="32"/>
      <c r="G73" s="12"/>
      <c r="H73" s="12"/>
      <c r="I73" s="32"/>
      <c r="J73" s="12"/>
      <c r="K73" s="7"/>
      <c r="L73" s="32"/>
      <c r="M73" s="12"/>
      <c r="N73" s="12"/>
      <c r="O73" s="32"/>
      <c r="P73" s="12"/>
      <c r="Q73" s="12"/>
      <c r="R73" s="32"/>
      <c r="S73" s="35"/>
    </row>
    <row r="74" spans="1:19" s="1" customFormat="1">
      <c r="A74" s="25"/>
      <c r="B74" s="13"/>
      <c r="C74" s="12"/>
      <c r="D74" s="32"/>
      <c r="E74" s="12"/>
      <c r="F74" s="32"/>
      <c r="G74" s="12"/>
      <c r="H74" s="12"/>
      <c r="I74" s="32"/>
      <c r="J74" s="12"/>
      <c r="K74" s="7"/>
      <c r="L74" s="32"/>
      <c r="M74" s="12"/>
      <c r="N74" s="12"/>
      <c r="O74" s="32"/>
      <c r="P74" s="12"/>
      <c r="Q74" s="12"/>
      <c r="R74" s="32"/>
      <c r="S74" s="35"/>
    </row>
    <row r="75" spans="1:19" s="1" customFormat="1">
      <c r="A75" s="25"/>
      <c r="B75" s="13"/>
      <c r="C75" s="12"/>
      <c r="D75" s="32"/>
      <c r="E75" s="12"/>
      <c r="F75" s="32"/>
      <c r="G75" s="12"/>
      <c r="H75" s="12"/>
      <c r="I75" s="32"/>
      <c r="J75" s="12"/>
      <c r="K75" s="7"/>
      <c r="L75" s="32"/>
      <c r="M75" s="12"/>
      <c r="N75" s="12"/>
      <c r="O75" s="32"/>
      <c r="P75" s="12"/>
      <c r="Q75" s="12"/>
      <c r="R75" s="32"/>
      <c r="S75" s="35"/>
    </row>
    <row r="76" spans="1:19" s="1" customFormat="1">
      <c r="A76" s="25"/>
      <c r="B76" s="13"/>
      <c r="C76" s="12"/>
      <c r="D76" s="32"/>
      <c r="E76" s="12"/>
      <c r="F76" s="32"/>
      <c r="G76" s="12"/>
      <c r="H76" s="12"/>
      <c r="I76" s="32"/>
      <c r="J76" s="12"/>
      <c r="K76" s="7"/>
      <c r="L76" s="32"/>
      <c r="M76" s="12"/>
      <c r="N76" s="12"/>
      <c r="O76" s="32"/>
      <c r="P76" s="12"/>
      <c r="Q76" s="12"/>
      <c r="R76" s="32"/>
      <c r="S76" s="35"/>
    </row>
    <row r="77" spans="1:19" s="1" customFormat="1">
      <c r="A77" s="25"/>
      <c r="B77" s="13"/>
      <c r="C77" s="12"/>
      <c r="D77" s="32"/>
      <c r="E77" s="12"/>
      <c r="F77" s="32"/>
      <c r="G77" s="12"/>
      <c r="H77" s="12"/>
      <c r="I77" s="32"/>
      <c r="J77" s="12"/>
      <c r="K77" s="7"/>
      <c r="L77" s="32"/>
      <c r="M77" s="12"/>
      <c r="N77" s="12"/>
      <c r="O77" s="32"/>
      <c r="P77" s="12"/>
      <c r="Q77" s="12"/>
      <c r="R77" s="32"/>
      <c r="S77" s="35"/>
    </row>
    <row r="78" spans="1:19">
      <c r="A78" s="27"/>
    </row>
    <row r="79" spans="1:19">
      <c r="A79" s="27"/>
    </row>
    <row r="80" spans="1:19">
      <c r="A80" s="27"/>
    </row>
    <row r="81" spans="1:1">
      <c r="A81" s="27"/>
    </row>
    <row r="82" spans="1:1">
      <c r="A82" s="27"/>
    </row>
    <row r="83" spans="1:1">
      <c r="A83" s="27"/>
    </row>
    <row r="84" spans="1:1">
      <c r="A84" s="27"/>
    </row>
    <row r="85" spans="1:1">
      <c r="A85" s="27"/>
    </row>
    <row r="86" spans="1:1">
      <c r="A86" s="27"/>
    </row>
    <row r="87" spans="1:1">
      <c r="A87" s="27"/>
    </row>
    <row r="88" spans="1:1">
      <c r="A88" s="27"/>
    </row>
    <row r="89" spans="1:1">
      <c r="A89" s="27"/>
    </row>
    <row r="90" spans="1:1">
      <c r="A90" s="27"/>
    </row>
    <row r="91" spans="1:1">
      <c r="A91" s="27"/>
    </row>
    <row r="92" spans="1:1">
      <c r="A92" s="27"/>
    </row>
    <row r="93" spans="1:1">
      <c r="A93" s="27"/>
    </row>
    <row r="94" spans="1:1">
      <c r="A94" s="27"/>
    </row>
    <row r="95" spans="1:1">
      <c r="A95" s="27"/>
    </row>
    <row r="96" spans="1:1">
      <c r="A96" s="27"/>
    </row>
    <row r="97" spans="1:1">
      <c r="A97" s="27"/>
    </row>
    <row r="98" spans="1:1">
      <c r="A98" s="27"/>
    </row>
    <row r="99" spans="1:1">
      <c r="A99" s="27"/>
    </row>
    <row r="100" spans="1:1">
      <c r="A100" s="27"/>
    </row>
    <row r="101" spans="1:1">
      <c r="A101" s="27"/>
    </row>
    <row r="102" spans="1:1">
      <c r="A102" s="27"/>
    </row>
    <row r="103" spans="1:1">
      <c r="A103" s="27"/>
    </row>
    <row r="104" spans="1:1">
      <c r="A104" s="27"/>
    </row>
    <row r="105" spans="1:1">
      <c r="A105" s="27"/>
    </row>
    <row r="106" spans="1:1">
      <c r="A106" s="27"/>
    </row>
    <row r="107" spans="1:1">
      <c r="A107" s="27"/>
    </row>
    <row r="108" spans="1:1">
      <c r="A108" s="27"/>
    </row>
    <row r="109" spans="1:1">
      <c r="A109" s="27"/>
    </row>
    <row r="110" spans="1:1">
      <c r="A110" s="27"/>
    </row>
    <row r="111" spans="1:1">
      <c r="A111" s="27"/>
    </row>
    <row r="112" spans="1:1">
      <c r="A112" s="27"/>
    </row>
    <row r="113" spans="1:1">
      <c r="A113" s="27"/>
    </row>
    <row r="114" spans="1:1">
      <c r="A114" s="27"/>
    </row>
    <row r="115" spans="1:1">
      <c r="A115" s="27"/>
    </row>
    <row r="116" spans="1:1">
      <c r="A116" s="27"/>
    </row>
    <row r="117" spans="1:1">
      <c r="A117" s="27"/>
    </row>
    <row r="118" spans="1:1">
      <c r="A118" s="27"/>
    </row>
    <row r="119" spans="1:1">
      <c r="A119" s="27"/>
    </row>
    <row r="120" spans="1:1">
      <c r="A120" s="27"/>
    </row>
    <row r="121" spans="1:1">
      <c r="A121" s="27"/>
    </row>
    <row r="122" spans="1:1">
      <c r="A122" s="27"/>
    </row>
    <row r="123" spans="1:1">
      <c r="A123" s="27"/>
    </row>
    <row r="124" spans="1:1">
      <c r="A124" s="27"/>
    </row>
    <row r="125" spans="1:1">
      <c r="A125" s="27"/>
    </row>
    <row r="126" spans="1:1">
      <c r="A126" s="27"/>
    </row>
    <row r="127" spans="1:1">
      <c r="A127" s="27"/>
    </row>
    <row r="128" spans="1:1">
      <c r="A128" s="27"/>
    </row>
    <row r="129" spans="1:1">
      <c r="A129" s="27"/>
    </row>
    <row r="130" spans="1:1">
      <c r="A130" s="27"/>
    </row>
    <row r="131" spans="1:1">
      <c r="A131" s="27"/>
    </row>
    <row r="132" spans="1:1">
      <c r="A132" s="27"/>
    </row>
    <row r="133" spans="1:1">
      <c r="A133" s="27"/>
    </row>
    <row r="134" spans="1:1">
      <c r="A134" s="27"/>
    </row>
    <row r="135" spans="1:1">
      <c r="A135" s="27"/>
    </row>
    <row r="136" spans="1:1">
      <c r="A136" s="27"/>
    </row>
    <row r="137" spans="1:1">
      <c r="A137" s="27"/>
    </row>
    <row r="138" spans="1:1">
      <c r="A138" s="27"/>
    </row>
    <row r="139" spans="1:1">
      <c r="A139" s="27"/>
    </row>
    <row r="140" spans="1:1">
      <c r="A140" s="27"/>
    </row>
    <row r="141" spans="1:1">
      <c r="A141" s="27"/>
    </row>
    <row r="142" spans="1:1">
      <c r="A142" s="27"/>
    </row>
    <row r="143" spans="1:1">
      <c r="A143" s="27"/>
    </row>
    <row r="144" spans="1:1">
      <c r="A144" s="27"/>
    </row>
    <row r="145" spans="1:1">
      <c r="A145" s="27"/>
    </row>
    <row r="146" spans="1:1">
      <c r="A146" s="27"/>
    </row>
    <row r="147" spans="1:1">
      <c r="A147" s="27"/>
    </row>
    <row r="148" spans="1:1">
      <c r="A148" s="27"/>
    </row>
    <row r="149" spans="1:1">
      <c r="A149" s="27"/>
    </row>
    <row r="150" spans="1:1">
      <c r="A150" s="27"/>
    </row>
    <row r="151" spans="1:1">
      <c r="A151" s="27"/>
    </row>
    <row r="152" spans="1:1">
      <c r="A152" s="27"/>
    </row>
    <row r="153" spans="1:1">
      <c r="A153" s="27"/>
    </row>
  </sheetData>
  <mergeCells count="25">
    <mergeCell ref="M4:M5"/>
    <mergeCell ref="G4:G5"/>
    <mergeCell ref="J4:J5"/>
    <mergeCell ref="B4:B5"/>
    <mergeCell ref="F1:F3"/>
    <mergeCell ref="A1:A2"/>
    <mergeCell ref="C1:C3"/>
    <mergeCell ref="D1:D3"/>
    <mergeCell ref="E1:E3"/>
    <mergeCell ref="B1:B3"/>
    <mergeCell ref="O1:O3"/>
    <mergeCell ref="K1:K3"/>
    <mergeCell ref="L1:L3"/>
    <mergeCell ref="M1:M3"/>
    <mergeCell ref="G1:G3"/>
    <mergeCell ref="N1:N3"/>
    <mergeCell ref="H1:H3"/>
    <mergeCell ref="I1:I3"/>
    <mergeCell ref="J1:J3"/>
    <mergeCell ref="S4:S5"/>
    <mergeCell ref="S1:S3"/>
    <mergeCell ref="Q1:Q3"/>
    <mergeCell ref="P1:P3"/>
    <mergeCell ref="R1:R3"/>
    <mergeCell ref="P4:P5"/>
  </mergeCells>
  <phoneticPr fontId="0" type="noConversion"/>
  <pageMargins left="0.7" right="0.7" top="0.75" bottom="0.75" header="0.3" footer="0.3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149"/>
  <sheetViews>
    <sheetView tabSelected="1" workbookViewId="0">
      <selection activeCell="G11" sqref="G11"/>
    </sheetView>
  </sheetViews>
  <sheetFormatPr defaultRowHeight="15.75"/>
  <cols>
    <col min="1" max="1" width="93.75" style="15" bestFit="1" customWidth="1"/>
    <col min="2" max="2" width="18.625" customWidth="1"/>
  </cols>
  <sheetData>
    <row r="1" spans="1:2">
      <c r="A1" s="37" t="s">
        <v>4</v>
      </c>
      <c r="B1" s="17" t="s">
        <v>2</v>
      </c>
    </row>
    <row r="2" spans="1:2">
      <c r="A2" s="38" t="s">
        <v>163</v>
      </c>
      <c r="B2" s="41"/>
    </row>
    <row r="3" spans="1:2" s="21" customFormat="1">
      <c r="A3" s="39" t="s">
        <v>38</v>
      </c>
      <c r="B3" s="42">
        <v>72.522068509999997</v>
      </c>
    </row>
    <row r="4" spans="1:2" s="21" customFormat="1">
      <c r="A4" s="39" t="s">
        <v>35</v>
      </c>
      <c r="B4" s="42">
        <v>70.351877819999999</v>
      </c>
    </row>
    <row r="5" spans="1:2" s="21" customFormat="1">
      <c r="A5" s="39" t="s">
        <v>26</v>
      </c>
      <c r="B5" s="42">
        <v>63.627119720000003</v>
      </c>
    </row>
    <row r="6" spans="1:2" s="21" customFormat="1">
      <c r="A6" s="39" t="s">
        <v>28</v>
      </c>
      <c r="B6" s="42">
        <v>60.09897007</v>
      </c>
    </row>
    <row r="7" spans="1:2" s="21" customFormat="1">
      <c r="A7" s="39" t="s">
        <v>33</v>
      </c>
      <c r="B7" s="42">
        <v>57.708575940000003</v>
      </c>
    </row>
    <row r="8" spans="1:2" s="21" customFormat="1">
      <c r="A8" s="39" t="s">
        <v>19</v>
      </c>
      <c r="B8" s="42">
        <v>51.010267470000002</v>
      </c>
    </row>
    <row r="9" spans="1:2" s="21" customFormat="1">
      <c r="A9" s="39" t="s">
        <v>34</v>
      </c>
      <c r="B9" s="42">
        <v>47.219105499999998</v>
      </c>
    </row>
    <row r="10" spans="1:2" s="1" customFormat="1">
      <c r="A10" s="39" t="s">
        <v>21</v>
      </c>
      <c r="B10" s="42">
        <v>45.585203370000002</v>
      </c>
    </row>
    <row r="11" spans="1:2" s="21" customFormat="1">
      <c r="A11" s="39" t="s">
        <v>32</v>
      </c>
      <c r="B11" s="42">
        <v>44.233676170000003</v>
      </c>
    </row>
    <row r="12" spans="1:2" s="21" customFormat="1">
      <c r="A12" s="39" t="s">
        <v>27</v>
      </c>
      <c r="B12" s="42">
        <v>43.116692288000003</v>
      </c>
    </row>
    <row r="13" spans="1:2" s="21" customFormat="1">
      <c r="A13" s="39" t="s">
        <v>36</v>
      </c>
      <c r="B13" s="42">
        <v>42.91295848</v>
      </c>
    </row>
    <row r="14" spans="1:2" s="21" customFormat="1">
      <c r="A14" s="39" t="s">
        <v>16</v>
      </c>
      <c r="B14" s="42">
        <v>38.869798969999998</v>
      </c>
    </row>
    <row r="15" spans="1:2" s="21" customFormat="1">
      <c r="A15" s="39" t="s">
        <v>18</v>
      </c>
      <c r="B15" s="42">
        <v>38.05505617</v>
      </c>
    </row>
    <row r="16" spans="1:2" s="21" customFormat="1">
      <c r="A16" s="39" t="s">
        <v>116</v>
      </c>
      <c r="B16" s="42">
        <v>35.099668919999999</v>
      </c>
    </row>
    <row r="17" spans="1:2" s="21" customFormat="1">
      <c r="A17" s="39" t="s">
        <v>29</v>
      </c>
      <c r="B17" s="42">
        <v>31.05715288</v>
      </c>
    </row>
    <row r="18" spans="1:2" s="21" customFormat="1">
      <c r="A18" s="39" t="s">
        <v>15</v>
      </c>
      <c r="B18" s="42">
        <v>30.668055020000001</v>
      </c>
    </row>
    <row r="19" spans="1:2" s="21" customFormat="1">
      <c r="A19" s="39" t="s">
        <v>30</v>
      </c>
      <c r="B19" s="42">
        <v>25.758921610000002</v>
      </c>
    </row>
    <row r="20" spans="1:2" s="21" customFormat="1">
      <c r="A20" s="39" t="s">
        <v>117</v>
      </c>
      <c r="B20" s="42">
        <v>25.591868900000001</v>
      </c>
    </row>
    <row r="21" spans="1:2" s="21" customFormat="1">
      <c r="A21" s="39" t="s">
        <v>24</v>
      </c>
      <c r="B21" s="42">
        <v>20.72792441</v>
      </c>
    </row>
    <row r="22" spans="1:2" s="1" customFormat="1">
      <c r="A22" s="39" t="s">
        <v>134</v>
      </c>
      <c r="B22" s="42">
        <v>20.303487189999998</v>
      </c>
    </row>
    <row r="23" spans="1:2" s="21" customFormat="1">
      <c r="A23" s="39" t="s">
        <v>25</v>
      </c>
      <c r="B23" s="42">
        <v>16.768739289999999</v>
      </c>
    </row>
    <row r="24" spans="1:2" s="21" customFormat="1">
      <c r="A24" s="39" t="s">
        <v>22</v>
      </c>
      <c r="B24" s="42">
        <v>16.179048550000001</v>
      </c>
    </row>
    <row r="25" spans="1:2" s="21" customFormat="1">
      <c r="A25" s="39" t="s">
        <v>118</v>
      </c>
      <c r="B25" s="42">
        <v>16.177642479999999</v>
      </c>
    </row>
    <row r="26" spans="1:2" s="21" customFormat="1">
      <c r="A26" s="39" t="s">
        <v>31</v>
      </c>
      <c r="B26" s="42">
        <v>9.7584966069999997</v>
      </c>
    </row>
    <row r="27" spans="1:2" s="21" customFormat="1">
      <c r="A27" s="39" t="s">
        <v>23</v>
      </c>
      <c r="B27" s="42">
        <v>8.3202997720000003</v>
      </c>
    </row>
    <row r="28" spans="1:2" s="21" customFormat="1">
      <c r="A28" s="39" t="s">
        <v>99</v>
      </c>
      <c r="B28" s="42">
        <v>6.7741935480000004</v>
      </c>
    </row>
    <row r="29" spans="1:2" s="21" customFormat="1">
      <c r="A29" s="39" t="s">
        <v>120</v>
      </c>
      <c r="B29" s="42">
        <v>6.5547870000000001</v>
      </c>
    </row>
    <row r="30" spans="1:2" s="21" customFormat="1">
      <c r="A30" s="39" t="s">
        <v>101</v>
      </c>
      <c r="B30" s="42">
        <v>4.5698924730000003</v>
      </c>
    </row>
    <row r="31" spans="1:2" s="21" customFormat="1">
      <c r="A31" s="39" t="s">
        <v>17</v>
      </c>
      <c r="B31" s="42">
        <v>4.3548387100000001</v>
      </c>
    </row>
    <row r="32" spans="1:2" s="21" customFormat="1">
      <c r="A32" s="39" t="s">
        <v>135</v>
      </c>
      <c r="B32" s="42">
        <v>3.7237026649999998</v>
      </c>
    </row>
    <row r="33" spans="1:2" s="21" customFormat="1">
      <c r="A33" s="39" t="s">
        <v>20</v>
      </c>
      <c r="B33" s="42">
        <v>2.9242636750000002</v>
      </c>
    </row>
    <row r="34" spans="1:2" s="21" customFormat="1">
      <c r="A34" s="39" t="s">
        <v>119</v>
      </c>
      <c r="B34" s="42">
        <v>2.6523935000000001</v>
      </c>
    </row>
    <row r="35" spans="1:2" s="21" customFormat="1">
      <c r="A35" s="39" t="s">
        <v>100</v>
      </c>
      <c r="B35" s="42">
        <v>2.3860448810000001</v>
      </c>
    </row>
    <row r="36" spans="1:2" s="21" customFormat="1">
      <c r="A36" s="39" t="s">
        <v>37</v>
      </c>
      <c r="B36" s="42">
        <v>2.0833333330000001</v>
      </c>
    </row>
    <row r="37" spans="1:2" s="21" customFormat="1">
      <c r="A37" s="39" t="s">
        <v>160</v>
      </c>
      <c r="B37" s="43">
        <v>2.0454545450000001</v>
      </c>
    </row>
    <row r="38" spans="1:2" s="21" customFormat="1">
      <c r="A38" s="39" t="s">
        <v>157</v>
      </c>
      <c r="B38" s="42">
        <v>1.25</v>
      </c>
    </row>
    <row r="39" spans="1:2" s="21" customFormat="1">
      <c r="A39" s="39" t="s">
        <v>161</v>
      </c>
      <c r="B39" s="43">
        <v>0.81818181800000001</v>
      </c>
    </row>
    <row r="40" spans="1:2" s="21" customFormat="1" ht="16.5" thickBot="1">
      <c r="A40" s="40" t="s">
        <v>94</v>
      </c>
      <c r="B40" s="44">
        <v>0.409090909</v>
      </c>
    </row>
    <row r="41" spans="1:2" s="1" customFormat="1">
      <c r="A41" s="25"/>
    </row>
    <row r="42" spans="1:2" s="1" customFormat="1">
      <c r="A42" s="25"/>
    </row>
    <row r="43" spans="1:2" s="1" customFormat="1">
      <c r="A43" s="25"/>
    </row>
    <row r="44" spans="1:2" s="1" customFormat="1">
      <c r="A44" s="26" t="s">
        <v>159</v>
      </c>
    </row>
    <row r="45" spans="1:2" s="1" customFormat="1">
      <c r="A45" s="25"/>
    </row>
    <row r="46" spans="1:2" s="1" customFormat="1">
      <c r="A46" s="25"/>
    </row>
    <row r="47" spans="1:2" s="1" customFormat="1">
      <c r="A47" s="25"/>
    </row>
    <row r="48" spans="1:2" s="1" customFormat="1">
      <c r="A48" s="25"/>
    </row>
    <row r="49" spans="1:1" s="1" customFormat="1">
      <c r="A49" s="25"/>
    </row>
    <row r="50" spans="1:1" s="1" customFormat="1">
      <c r="A50" s="25"/>
    </row>
    <row r="51" spans="1:1" s="1" customFormat="1">
      <c r="A51" s="25"/>
    </row>
    <row r="52" spans="1:1" s="1" customFormat="1">
      <c r="A52" s="25"/>
    </row>
    <row r="53" spans="1:1" s="1" customFormat="1">
      <c r="A53" s="25"/>
    </row>
    <row r="54" spans="1:1" s="1" customFormat="1">
      <c r="A54" s="25"/>
    </row>
    <row r="55" spans="1:1" s="1" customFormat="1">
      <c r="A55" s="25"/>
    </row>
    <row r="56" spans="1:1" s="1" customFormat="1">
      <c r="A56" s="25"/>
    </row>
    <row r="57" spans="1:1" s="1" customFormat="1">
      <c r="A57" s="25"/>
    </row>
    <row r="58" spans="1:1" s="1" customFormat="1">
      <c r="A58" s="25"/>
    </row>
    <row r="59" spans="1:1" s="1" customFormat="1">
      <c r="A59" s="25"/>
    </row>
    <row r="60" spans="1:1" s="1" customFormat="1">
      <c r="A60" s="25"/>
    </row>
    <row r="61" spans="1:1" s="1" customFormat="1">
      <c r="A61" s="25"/>
    </row>
    <row r="62" spans="1:1" s="1" customFormat="1">
      <c r="A62" s="25"/>
    </row>
    <row r="63" spans="1:1" s="1" customFormat="1">
      <c r="A63" s="25"/>
    </row>
    <row r="64" spans="1:1" s="1" customFormat="1">
      <c r="A64" s="25"/>
    </row>
    <row r="65" spans="1:1" s="1" customFormat="1">
      <c r="A65" s="25"/>
    </row>
    <row r="66" spans="1:1" s="1" customFormat="1">
      <c r="A66" s="25"/>
    </row>
    <row r="67" spans="1:1" s="1" customFormat="1">
      <c r="A67" s="25"/>
    </row>
    <row r="68" spans="1:1" s="1" customFormat="1">
      <c r="A68" s="25"/>
    </row>
    <row r="69" spans="1:1" s="1" customFormat="1">
      <c r="A69" s="25"/>
    </row>
    <row r="70" spans="1:1" s="1" customFormat="1">
      <c r="A70" s="25"/>
    </row>
    <row r="71" spans="1:1" s="1" customFormat="1">
      <c r="A71" s="25"/>
    </row>
    <row r="72" spans="1:1" s="1" customFormat="1">
      <c r="A72" s="25"/>
    </row>
    <row r="73" spans="1:1" s="1" customFormat="1">
      <c r="A73" s="25"/>
    </row>
    <row r="74" spans="1:1">
      <c r="A74" s="27"/>
    </row>
    <row r="75" spans="1:1">
      <c r="A75" s="27"/>
    </row>
    <row r="76" spans="1:1">
      <c r="A76" s="27"/>
    </row>
    <row r="77" spans="1:1">
      <c r="A77" s="27"/>
    </row>
    <row r="78" spans="1:1">
      <c r="A78" s="27"/>
    </row>
    <row r="79" spans="1:1">
      <c r="A79" s="27"/>
    </row>
    <row r="80" spans="1:1">
      <c r="A80" s="27"/>
    </row>
    <row r="81" spans="1:1">
      <c r="A81" s="27"/>
    </row>
    <row r="82" spans="1:1">
      <c r="A82" s="27"/>
    </row>
    <row r="83" spans="1:1">
      <c r="A83" s="27"/>
    </row>
    <row r="84" spans="1:1">
      <c r="A84" s="27"/>
    </row>
    <row r="85" spans="1:1">
      <c r="A85" s="27"/>
    </row>
    <row r="86" spans="1:1">
      <c r="A86" s="27"/>
    </row>
    <row r="87" spans="1:1">
      <c r="A87" s="27"/>
    </row>
    <row r="88" spans="1:1">
      <c r="A88" s="27"/>
    </row>
    <row r="89" spans="1:1">
      <c r="A89" s="27"/>
    </row>
    <row r="90" spans="1:1">
      <c r="A90" s="27"/>
    </row>
    <row r="91" spans="1:1">
      <c r="A91" s="27"/>
    </row>
    <row r="92" spans="1:1">
      <c r="A92" s="27"/>
    </row>
    <row r="93" spans="1:1">
      <c r="A93" s="27"/>
    </row>
    <row r="94" spans="1:1">
      <c r="A94" s="27"/>
    </row>
    <row r="95" spans="1:1">
      <c r="A95" s="27"/>
    </row>
    <row r="96" spans="1:1">
      <c r="A96" s="27"/>
    </row>
    <row r="97" spans="1:1">
      <c r="A97" s="27"/>
    </row>
    <row r="98" spans="1:1">
      <c r="A98" s="27"/>
    </row>
    <row r="99" spans="1:1">
      <c r="A99" s="27"/>
    </row>
    <row r="100" spans="1:1">
      <c r="A100" s="27"/>
    </row>
    <row r="101" spans="1:1">
      <c r="A101" s="27"/>
    </row>
    <row r="102" spans="1:1">
      <c r="A102" s="27"/>
    </row>
    <row r="103" spans="1:1">
      <c r="A103" s="27"/>
    </row>
    <row r="104" spans="1:1">
      <c r="A104" s="27"/>
    </row>
    <row r="105" spans="1:1">
      <c r="A105" s="27"/>
    </row>
    <row r="106" spans="1:1">
      <c r="A106" s="27"/>
    </row>
    <row r="107" spans="1:1">
      <c r="A107" s="27"/>
    </row>
    <row r="108" spans="1:1">
      <c r="A108" s="27"/>
    </row>
    <row r="109" spans="1:1">
      <c r="A109" s="27"/>
    </row>
    <row r="110" spans="1:1">
      <c r="A110" s="27"/>
    </row>
    <row r="111" spans="1:1">
      <c r="A111" s="27"/>
    </row>
    <row r="112" spans="1:1">
      <c r="A112" s="27"/>
    </row>
    <row r="113" spans="1:1">
      <c r="A113" s="27"/>
    </row>
    <row r="114" spans="1:1">
      <c r="A114" s="27"/>
    </row>
    <row r="115" spans="1:1">
      <c r="A115" s="27"/>
    </row>
    <row r="116" spans="1:1">
      <c r="A116" s="27"/>
    </row>
    <row r="117" spans="1:1">
      <c r="A117" s="27"/>
    </row>
    <row r="118" spans="1:1">
      <c r="A118" s="27"/>
    </row>
    <row r="119" spans="1:1">
      <c r="A119" s="27"/>
    </row>
    <row r="120" spans="1:1">
      <c r="A120" s="27"/>
    </row>
    <row r="121" spans="1:1">
      <c r="A121" s="27"/>
    </row>
    <row r="122" spans="1:1">
      <c r="A122" s="27"/>
    </row>
    <row r="123" spans="1:1">
      <c r="A123" s="27"/>
    </row>
    <row r="124" spans="1:1">
      <c r="A124" s="27"/>
    </row>
    <row r="125" spans="1:1">
      <c r="A125" s="27"/>
    </row>
    <row r="126" spans="1:1">
      <c r="A126" s="27"/>
    </row>
    <row r="127" spans="1:1">
      <c r="A127" s="27"/>
    </row>
    <row r="128" spans="1:1">
      <c r="A128" s="27"/>
    </row>
    <row r="129" spans="1:1">
      <c r="A129" s="27"/>
    </row>
    <row r="130" spans="1:1">
      <c r="A130" s="27"/>
    </row>
    <row r="131" spans="1:1">
      <c r="A131" s="27"/>
    </row>
    <row r="132" spans="1:1">
      <c r="A132" s="27"/>
    </row>
    <row r="133" spans="1:1">
      <c r="A133" s="27"/>
    </row>
    <row r="134" spans="1:1">
      <c r="A134" s="27"/>
    </row>
    <row r="135" spans="1:1">
      <c r="A135" s="27"/>
    </row>
    <row r="136" spans="1:1">
      <c r="A136" s="27"/>
    </row>
    <row r="137" spans="1:1">
      <c r="A137" s="27"/>
    </row>
    <row r="138" spans="1:1">
      <c r="A138" s="27"/>
    </row>
    <row r="139" spans="1:1">
      <c r="A139" s="27"/>
    </row>
    <row r="140" spans="1:1">
      <c r="A140" s="27"/>
    </row>
    <row r="141" spans="1:1">
      <c r="A141" s="27"/>
    </row>
    <row r="142" spans="1:1">
      <c r="A142" s="27"/>
    </row>
    <row r="143" spans="1:1">
      <c r="A143" s="27"/>
    </row>
    <row r="144" spans="1:1">
      <c r="A144" s="27"/>
    </row>
    <row r="145" spans="1:1">
      <c r="A145" s="27"/>
    </row>
    <row r="146" spans="1:1">
      <c r="A146" s="27"/>
    </row>
    <row r="147" spans="1:1">
      <c r="A147" s="27"/>
    </row>
    <row r="148" spans="1:1">
      <c r="A148" s="27"/>
    </row>
    <row r="149" spans="1:1">
      <c r="A149" s="27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Rank Juniores</vt:lpstr>
      <vt:lpstr>Ranking 2020 JUN</vt:lpstr>
      <vt:lpstr>Ranking CAD</vt:lpstr>
      <vt:lpstr>Ranking 2020 CAD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Lea</cp:lastModifiedBy>
  <cp:lastPrinted>2019-04-15T09:53:42Z</cp:lastPrinted>
  <dcterms:created xsi:type="dcterms:W3CDTF">2016-03-21T13:21:40Z</dcterms:created>
  <dcterms:modified xsi:type="dcterms:W3CDTF">2020-11-29T22:49:53Z</dcterms:modified>
</cp:coreProperties>
</file>